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553B48FE-842E-4865-B2F7-4E5EEE5D615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год" sheetId="2" r:id="rId1"/>
  </sheets>
  <calcPr calcId="191029"/>
</workbook>
</file>

<file path=xl/calcChain.xml><?xml version="1.0" encoding="utf-8"?>
<calcChain xmlns="http://schemas.openxmlformats.org/spreadsheetml/2006/main">
  <c r="B8" i="2" l="1"/>
  <c r="B11" i="2"/>
  <c r="B10" i="2"/>
  <c r="B12" i="2"/>
  <c r="B17" i="2"/>
  <c r="B15" i="2"/>
  <c r="B7" i="2" l="1"/>
</calcChain>
</file>

<file path=xl/sharedStrings.xml><?xml version="1.0" encoding="utf-8"?>
<sst xmlns="http://schemas.openxmlformats.org/spreadsheetml/2006/main" count="20" uniqueCount="20">
  <si>
    <t>Наименование</t>
  </si>
  <si>
    <t>Остаток средств (+), перерасход (-)</t>
  </si>
  <si>
    <t>Администрация ООО УК "АГАТ"</t>
  </si>
  <si>
    <t>Сумма задолженности населения</t>
  </si>
  <si>
    <t>РАСХОДЫ , всего</t>
  </si>
  <si>
    <t>Проверка дымоходов и вентканалов в квартирах</t>
  </si>
  <si>
    <t>Обслуживание ВДГО (внутридомовое газовое обслуживание)</t>
  </si>
  <si>
    <t>Уборка придомовой территории, транспортные услуги сторонних организаций по очистке дорог, козырьков от снега, сосулек, наледи, уборка л/к</t>
  </si>
  <si>
    <t xml:space="preserve">Поступило денежных средств от населения, в т.ч."Арендная плата за земельный участок для автопарковки" руб. </t>
  </si>
  <si>
    <t>Начисление населению -  по услугам "Содержание жилого помещения", "Уборка лестничных клеток", "Арендная плата за земельный участок для автопарковки"</t>
  </si>
  <si>
    <t>Аренда контейнерной площадки</t>
  </si>
  <si>
    <t>Управление жилищным фондом, расходы по начислению и сбору платежей за ЖКУ, регистрация граждан, паспортный стол, расходы на программное обеспечение</t>
  </si>
  <si>
    <t>Поступление от арендаторов ООО УФАНЕТ, ООО Кристалл за размещение оборудования</t>
  </si>
  <si>
    <t>дезинсекция подвала</t>
  </si>
  <si>
    <t>Отчет ООО УК "АГАТ" за  2023г. о доходах  по содержанию и ремонту общего имущества МКД  по ул. Красная, д. 132/1</t>
  </si>
  <si>
    <t>Техническое обслуживание внутридомовых инженерных сетей ХВС, ГВС, СО, канализации, электроснабжения, выполнение заявок населения, содержание аварийно-диспетчерской службы, обработка МОП (места общего пользования) антиковидными средствами</t>
  </si>
  <si>
    <t>общестроительные работы (ремонт и покраска МАФ, бордюров, …)</t>
  </si>
  <si>
    <t>гидравлические испытания системы отопления</t>
  </si>
  <si>
    <t xml:space="preserve">ремонт инженерной системы ХВС, ГВС, отопления, канализации </t>
  </si>
  <si>
    <t>ремонт инженерной системы электроснабжения, периодические осмотры,  замена неисправных светильников, ППР ВРУ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</si>
</sst>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/>
    <xf numFmtId="0" fontId="4" fillId="0" borderId="1" xfId="0" applyFont="1" applyBorder="1" applyAlignment="1">
      <alignment wrapText="1"/>
    </xf>
    <xf numFmtId="0" fontId="4" fillId="0" borderId="0" xfId="0" applyFont="1"/>
    <xf numFmtId="0" fontId="3" fillId="2" borderId="0" xfId="0" applyFont="1" applyFill="1"/>
    <xf numFmtId="0" fontId="5" fillId="0" borderId="0" xfId="0" applyFont="1"/>
    <xf numFmtId="0" fontId="7" fillId="0" borderId="0" xfId="0" applyFont="1"/>
    <xf numFmtId="0" fontId="2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wrapText="1"/>
    </xf>
    <xf numFmtId="2" fontId="4" fillId="0" borderId="1" xfId="0" applyNumberFormat="1" applyFont="1" applyBorder="1"/>
    <xf numFmtId="2" fontId="3" fillId="0" borderId="1" xfId="0" applyNumberFormat="1" applyFont="1" applyBorder="1"/>
    <xf numFmtId="2" fontId="6" fillId="0" borderId="1" xfId="0" applyNumberFormat="1" applyFont="1" applyBorder="1"/>
    <xf numFmtId="0" fontId="2" fillId="2" borderId="2" xfId="0" applyFont="1" applyFill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2" fontId="2" fillId="2" borderId="1" xfId="0" applyNumberFormat="1" applyFont="1" applyFill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2" fontId="2" fillId="2" borderId="3" xfId="0" applyNumberFormat="1" applyFont="1" applyFill="1" applyBorder="1" applyAlignment="1">
      <alignment horizontal="right"/>
    </xf>
    <xf numFmtId="0" fontId="4" fillId="0" borderId="1" xfId="0" applyFont="1" applyBorder="1"/>
    <xf numFmtId="0" fontId="2" fillId="0" borderId="1" xfId="0" applyFont="1" applyBorder="1" applyAlignment="1">
      <alignment wrapText="1"/>
    </xf>
    <xf numFmtId="2" fontId="2" fillId="0" borderId="1" xfId="0" applyNumberFormat="1" applyFont="1" applyBorder="1"/>
    <xf numFmtId="0" fontId="3" fillId="0" borderId="2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0"/>
  <sheetViews>
    <sheetView tabSelected="1" zoomScale="90" zoomScaleNormal="90" workbookViewId="0">
      <selection activeCell="F10" sqref="F10"/>
    </sheetView>
  </sheetViews>
  <sheetFormatPr defaultColWidth="8.85546875" defaultRowHeight="18.75" x14ac:dyDescent="0.3"/>
  <cols>
    <col min="1" max="1" width="96.7109375" style="5" customWidth="1"/>
    <col min="2" max="2" width="26" style="5" customWidth="1"/>
    <col min="3" max="16384" width="8.85546875" style="5"/>
  </cols>
  <sheetData>
    <row r="1" spans="1:2" ht="54" customHeight="1" x14ac:dyDescent="0.3">
      <c r="A1" s="25" t="s">
        <v>14</v>
      </c>
      <c r="B1" s="25"/>
    </row>
    <row r="2" spans="1:2" s="3" customFormat="1" ht="40.15" customHeight="1" x14ac:dyDescent="0.3">
      <c r="A2" s="1" t="s">
        <v>0</v>
      </c>
      <c r="B2" s="2" t="s">
        <v>1</v>
      </c>
    </row>
    <row r="3" spans="1:2" s="3" customFormat="1" ht="54" customHeight="1" x14ac:dyDescent="0.3">
      <c r="A3" s="17" t="s">
        <v>9</v>
      </c>
      <c r="B3" s="11">
        <v>1326964</v>
      </c>
    </row>
    <row r="4" spans="1:2" s="3" customFormat="1" ht="34.9" customHeight="1" x14ac:dyDescent="0.3">
      <c r="A4" s="17" t="s">
        <v>8</v>
      </c>
      <c r="B4" s="20">
        <v>1285708</v>
      </c>
    </row>
    <row r="5" spans="1:2" s="3" customFormat="1" ht="35.25" customHeight="1" x14ac:dyDescent="0.3">
      <c r="A5" s="22" t="s">
        <v>12</v>
      </c>
      <c r="B5" s="23">
        <v>5040</v>
      </c>
    </row>
    <row r="6" spans="1:2" s="6" customFormat="1" ht="31.15" customHeight="1" x14ac:dyDescent="0.3">
      <c r="A6" s="16" t="s">
        <v>3</v>
      </c>
      <c r="B6" s="18">
        <v>59737</v>
      </c>
    </row>
    <row r="7" spans="1:2" s="3" customFormat="1" ht="31.15" customHeight="1" x14ac:dyDescent="0.3">
      <c r="A7" s="9" t="s">
        <v>4</v>
      </c>
      <c r="B7" s="10">
        <f>SUM(B8:B18)</f>
        <v>1125166.02</v>
      </c>
    </row>
    <row r="8" spans="1:2" s="3" customFormat="1" ht="31.5" customHeight="1" x14ac:dyDescent="0.3">
      <c r="A8" s="24" t="s">
        <v>16</v>
      </c>
      <c r="B8" s="19">
        <f>1218.98+8250+3370.82+1958.65</f>
        <v>14798.449999999999</v>
      </c>
    </row>
    <row r="9" spans="1:2" s="7" customFormat="1" ht="22.5" customHeight="1" x14ac:dyDescent="0.3">
      <c r="A9" s="12" t="s">
        <v>17</v>
      </c>
      <c r="B9" s="13">
        <v>3711.28</v>
      </c>
    </row>
    <row r="10" spans="1:2" s="7" customFormat="1" ht="26.25" customHeight="1" x14ac:dyDescent="0.3">
      <c r="A10" s="12" t="s">
        <v>18</v>
      </c>
      <c r="B10" s="13">
        <f>2690.2+3059.11+2291.52+541.53+1017.21+1202.29+3165.87+1512.79+1137.69+1563.69+1352.55</f>
        <v>19534.449999999997</v>
      </c>
    </row>
    <row r="11" spans="1:2" s="7" customFormat="1" ht="45.75" customHeight="1" x14ac:dyDescent="0.3">
      <c r="A11" s="12" t="s">
        <v>19</v>
      </c>
      <c r="B11" s="13">
        <f>1749.99+1886.61</f>
        <v>3636.6</v>
      </c>
    </row>
    <row r="12" spans="1:2" s="7" customFormat="1" ht="24.75" customHeight="1" x14ac:dyDescent="0.3">
      <c r="A12" s="12" t="s">
        <v>13</v>
      </c>
      <c r="B12" s="13">
        <f>3011.56*4</f>
        <v>12046.24</v>
      </c>
    </row>
    <row r="13" spans="1:2" s="7" customFormat="1" ht="22.5" customHeight="1" x14ac:dyDescent="0.3">
      <c r="A13" s="12" t="s">
        <v>10</v>
      </c>
      <c r="B13" s="13">
        <v>8345</v>
      </c>
    </row>
    <row r="14" spans="1:2" x14ac:dyDescent="0.3">
      <c r="A14" s="21" t="s">
        <v>6</v>
      </c>
      <c r="B14" s="13">
        <v>22419</v>
      </c>
    </row>
    <row r="15" spans="1:2" s="8" customFormat="1" ht="79.5" customHeight="1" x14ac:dyDescent="0.3">
      <c r="A15" s="12" t="s">
        <v>15</v>
      </c>
      <c r="B15" s="15">
        <f>68916+22873+393109</f>
        <v>484898</v>
      </c>
    </row>
    <row r="16" spans="1:2" s="8" customFormat="1" ht="26.45" customHeight="1" x14ac:dyDescent="0.3">
      <c r="A16" s="12" t="s">
        <v>5</v>
      </c>
      <c r="B16" s="15">
        <v>36000</v>
      </c>
    </row>
    <row r="17" spans="1:2" s="8" customFormat="1" ht="36" customHeight="1" x14ac:dyDescent="0.3">
      <c r="A17" s="12" t="s">
        <v>7</v>
      </c>
      <c r="B17" s="15">
        <f>200928+10804</f>
        <v>211732</v>
      </c>
    </row>
    <row r="18" spans="1:2" s="3" customFormat="1" ht="42.6" customHeight="1" x14ac:dyDescent="0.3">
      <c r="A18" s="4" t="s">
        <v>11</v>
      </c>
      <c r="B18" s="14">
        <v>308045</v>
      </c>
    </row>
    <row r="19" spans="1:2" s="3" customFormat="1" x14ac:dyDescent="0.3">
      <c r="A19" s="26" t="s">
        <v>2</v>
      </c>
      <c r="B19" s="26"/>
    </row>
    <row r="20" spans="1:2" s="3" customFormat="1" x14ac:dyDescent="0.3"/>
    <row r="21" spans="1:2" s="3" customFormat="1" x14ac:dyDescent="0.3"/>
    <row r="22" spans="1:2" s="3" customFormat="1" x14ac:dyDescent="0.3"/>
    <row r="23" spans="1:2" s="3" customFormat="1" x14ac:dyDescent="0.3"/>
    <row r="24" spans="1:2" s="3" customFormat="1" x14ac:dyDescent="0.3"/>
    <row r="25" spans="1:2" s="3" customFormat="1" x14ac:dyDescent="0.3"/>
    <row r="26" spans="1:2" s="3" customFormat="1" x14ac:dyDescent="0.3"/>
    <row r="27" spans="1:2" s="3" customFormat="1" x14ac:dyDescent="0.3"/>
    <row r="28" spans="1:2" s="3" customFormat="1" x14ac:dyDescent="0.3"/>
    <row r="29" spans="1:2" s="3" customFormat="1" x14ac:dyDescent="0.3"/>
    <row r="30" spans="1:2" s="3" customFormat="1" x14ac:dyDescent="0.3"/>
  </sheetData>
  <mergeCells count="2">
    <mergeCell ref="A1:B1"/>
    <mergeCell ref="A19:B19"/>
  </mergeCells>
  <pageMargins left="0.51181102362204722" right="0" top="0.35433070866141736" bottom="0.35433070866141736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2024-02-15T06:13:26Z</dcterms:modified>
</cp:coreProperties>
</file>