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AF5812BD-53E5-43DB-8387-6CD13EA398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3" sheetId="2" r:id="rId1"/>
  </sheets>
  <calcPr calcId="191029"/>
</workbook>
</file>

<file path=xl/calcChain.xml><?xml version="1.0" encoding="utf-8"?>
<calcChain xmlns="http://schemas.openxmlformats.org/spreadsheetml/2006/main">
  <c r="B12" i="2" l="1"/>
  <c r="B9" i="2"/>
  <c r="B14" i="2"/>
  <c r="B10" i="2"/>
  <c r="B15" i="2"/>
  <c r="B17" i="2"/>
  <c r="B19" i="2"/>
  <c r="B7" i="2" l="1"/>
</calcChain>
</file>

<file path=xl/sharedStrings.xml><?xml version="1.0" encoding="utf-8"?>
<sst xmlns="http://schemas.openxmlformats.org/spreadsheetml/2006/main" count="22" uniqueCount="22">
  <si>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</si>
  <si>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</si>
  <si>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</si>
  <si>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</si>
  <si>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</si>
  <si>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РАСХОДЫ , всего</t>
  </si>
  <si>
    <t>Проверка дымоходов и вентканалов в квартирах</t>
  </si>
  <si>
    <t>Начисление населению -  по услугам "Содержание жилого помещения", "Уборка лестничных клеток"</t>
  </si>
  <si>
    <t>Обслуживание ВДГО (внутридомовое газовое обслуживание)</t>
  </si>
  <si>
    <t>Уборка придомовой территории, транспортные услуги сторонних организаций по очистке дорог, козырьков от снега, заготовке песка, уборка л/к</t>
  </si>
  <si>
    <t>Аренда контейнерной площадки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</si>
  <si>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</si>
  <si>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поступление от арендаторов  ООО УФАНЕТ/ООО КРИСТАЛЛ</t>
  </si>
  <si>
    <t>Техническое обслуживание внутридомовых инженерных сетей ХВС, ГВС, ЦО, канализации, электроснабжения, выполнение заявок населения, содержание аварийно-диспетчерской службы, обработка МОП (места общего пользования) антиковидными средствами</t>
  </si>
  <si>
    <t>дезинсекция подвала</t>
  </si>
  <si>
    <t>Отчет ООО УК "АГАТ" за  2023г. о доходах  по содержанию и ремонту общего имущества МКД  по ул. Красная, д. 125/2</t>
  </si>
  <si>
    <t>ремонт инженерной  системы электроснабжения, периодические осмотры, замена внутриподъездного освещения,  ППР ВРУ…</t>
  </si>
  <si>
    <t>гидравлические испытания системы отопления</t>
  </si>
  <si>
    <t>асфальтирование площадки возле подъезда</t>
  </si>
  <si>
    <t>текущий ремонт межпанельных швов, тепловизионное обследование</t>
  </si>
  <si>
    <t xml:space="preserve">общестроительные работы (покраска бордюр, ремонт МАФ…) </t>
  </si>
  <si>
    <t>ремонт инженерной  системы ХВС, ГВС, отопления , канализации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</si>
</sst>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2" fontId="3" fillId="0" borderId="1" xfId="0" applyNumberFormat="1" applyFont="1" applyBorder="1"/>
    <xf numFmtId="2" fontId="6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tabSelected="1" zoomScale="90" zoomScaleNormal="90" workbookViewId="0">
      <selection activeCell="H16" sqref="H16"/>
    </sheetView>
  </sheetViews>
  <sheetFormatPr defaultColWidth="8.85546875" defaultRowHeight="18.75" x14ac:dyDescent="0.3"/>
  <cols>
    <col min="1" max="1" width="95.42578125" style="5" customWidth="1"/>
    <col min="2" max="2" width="26" style="5" customWidth="1"/>
    <col min="3" max="16384" width="8.85546875" style="5"/>
  </cols>
  <sheetData>
    <row r="1" spans="1:2" ht="45.6" customHeight="1" x14ac:dyDescent="0.3">
      <c r="A1" s="25" t="s">
        <v>15</v>
      </c>
      <c r="B1" s="25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40.9" customHeight="1" x14ac:dyDescent="0.3">
      <c r="A3" s="18" t="s">
        <v>7</v>
      </c>
      <c r="B3" s="13">
        <v>1211174</v>
      </c>
    </row>
    <row r="4" spans="1:2" s="3" customFormat="1" ht="26.45" customHeight="1" x14ac:dyDescent="0.3">
      <c r="A4" s="12" t="s">
        <v>3</v>
      </c>
      <c r="B4" s="13">
        <v>1191184</v>
      </c>
    </row>
    <row r="5" spans="1:2" s="3" customFormat="1" x14ac:dyDescent="0.3">
      <c r="A5" s="21" t="s">
        <v>12</v>
      </c>
      <c r="B5" s="15">
        <v>5040</v>
      </c>
    </row>
    <row r="6" spans="1:2" s="6" customFormat="1" ht="24.6" customHeight="1" x14ac:dyDescent="0.3">
      <c r="A6" s="17" t="s">
        <v>4</v>
      </c>
      <c r="B6" s="19">
        <v>143836</v>
      </c>
    </row>
    <row r="7" spans="1:2" s="3" customFormat="1" ht="27" customHeight="1" x14ac:dyDescent="0.3">
      <c r="A7" s="10" t="s">
        <v>5</v>
      </c>
      <c r="B7" s="11">
        <f>SUM(B8:B20)</f>
        <v>1195596.5900000001</v>
      </c>
    </row>
    <row r="8" spans="1:2" s="7" customFormat="1" ht="22.5" customHeight="1" x14ac:dyDescent="0.3">
      <c r="A8" s="14" t="s">
        <v>10</v>
      </c>
      <c r="B8" s="20">
        <v>8345</v>
      </c>
    </row>
    <row r="9" spans="1:2" s="7" customFormat="1" ht="24.75" customHeight="1" x14ac:dyDescent="0.3">
      <c r="A9" s="14" t="s">
        <v>20</v>
      </c>
      <c r="B9" s="20">
        <f>1800+4306.05+1094.78+950.15</f>
        <v>8150.98</v>
      </c>
    </row>
    <row r="10" spans="1:2" s="7" customFormat="1" ht="24.75" customHeight="1" x14ac:dyDescent="0.3">
      <c r="A10" s="14" t="s">
        <v>19</v>
      </c>
      <c r="B10" s="20">
        <f>47600+1000</f>
        <v>48600</v>
      </c>
    </row>
    <row r="11" spans="1:2" s="7" customFormat="1" ht="24" customHeight="1" x14ac:dyDescent="0.3">
      <c r="A11" s="14" t="s">
        <v>18</v>
      </c>
      <c r="B11" s="20">
        <v>48350.12</v>
      </c>
    </row>
    <row r="12" spans="1:2" s="9" customFormat="1" ht="24.75" customHeight="1" x14ac:dyDescent="0.3">
      <c r="A12" s="24" t="s">
        <v>21</v>
      </c>
      <c r="B12" s="16">
        <f>1632.27+6844.72+2159.9+904.21+467.01+18971.83+15521.4+901.71+9634.32+6874.56+3953.35+8418.37+35646.7</f>
        <v>111930.34999999999</v>
      </c>
    </row>
    <row r="13" spans="1:2" s="9" customFormat="1" ht="23.45" customHeight="1" x14ac:dyDescent="0.3">
      <c r="A13" s="8" t="s">
        <v>17</v>
      </c>
      <c r="B13" s="16">
        <v>3092.74</v>
      </c>
    </row>
    <row r="14" spans="1:2" s="9" customFormat="1" ht="44.25" customHeight="1" x14ac:dyDescent="0.3">
      <c r="A14" s="14" t="s">
        <v>16</v>
      </c>
      <c r="B14" s="16">
        <f>19360.14+928.4</f>
        <v>20288.54</v>
      </c>
    </row>
    <row r="15" spans="1:2" s="9" customFormat="1" ht="27.75" customHeight="1" x14ac:dyDescent="0.3">
      <c r="A15" s="23" t="s">
        <v>14</v>
      </c>
      <c r="B15" s="16">
        <f>2228.9*4+562.26</f>
        <v>9477.86</v>
      </c>
    </row>
    <row r="16" spans="1:2" ht="24" customHeight="1" x14ac:dyDescent="0.3">
      <c r="A16" s="22" t="s">
        <v>8</v>
      </c>
      <c r="B16" s="22">
        <v>19996</v>
      </c>
    </row>
    <row r="17" spans="1:2" s="9" customFormat="1" ht="78.75" customHeight="1" x14ac:dyDescent="0.3">
      <c r="A17" s="14" t="s">
        <v>13</v>
      </c>
      <c r="B17" s="16">
        <f>63516+21175+339638</f>
        <v>424329</v>
      </c>
    </row>
    <row r="18" spans="1:2" s="9" customFormat="1" ht="26.45" customHeight="1" x14ac:dyDescent="0.3">
      <c r="A18" s="14" t="s">
        <v>6</v>
      </c>
      <c r="B18" s="16">
        <v>36000</v>
      </c>
    </row>
    <row r="19" spans="1:2" s="9" customFormat="1" ht="39.75" customHeight="1" x14ac:dyDescent="0.3">
      <c r="A19" s="14" t="s">
        <v>9</v>
      </c>
      <c r="B19" s="16">
        <f>19994+151824</f>
        <v>171818</v>
      </c>
    </row>
    <row r="20" spans="1:2" s="3" customFormat="1" ht="56.25" customHeight="1" x14ac:dyDescent="0.3">
      <c r="A20" s="4" t="s">
        <v>11</v>
      </c>
      <c r="B20" s="15">
        <v>285218</v>
      </c>
    </row>
    <row r="21" spans="1:2" s="3" customFormat="1" ht="32.25" customHeight="1" x14ac:dyDescent="0.3">
      <c r="A21" s="6"/>
      <c r="B21" s="6"/>
    </row>
    <row r="22" spans="1:2" s="3" customFormat="1" x14ac:dyDescent="0.3">
      <c r="A22" s="26" t="s">
        <v>2</v>
      </c>
      <c r="B22" s="26"/>
    </row>
    <row r="23" spans="1:2" s="3" customFormat="1" x14ac:dyDescent="0.3"/>
    <row r="24" spans="1:2" s="3" customFormat="1" x14ac:dyDescent="0.3"/>
    <row r="25" spans="1:2" s="3" customFormat="1" x14ac:dyDescent="0.3"/>
    <row r="26" spans="1:2" s="3" customFormat="1" x14ac:dyDescent="0.3"/>
    <row r="27" spans="1:2" s="3" customFormat="1" x14ac:dyDescent="0.3"/>
    <row r="28" spans="1:2" s="3" customFormat="1" x14ac:dyDescent="0.3"/>
    <row r="29" spans="1:2" s="3" customFormat="1" x14ac:dyDescent="0.3"/>
    <row r="30" spans="1:2" s="3" customFormat="1" x14ac:dyDescent="0.3"/>
    <row r="31" spans="1:2" s="3" customFormat="1" x14ac:dyDescent="0.3"/>
    <row r="32" spans="1:2" s="3" customFormat="1" x14ac:dyDescent="0.3"/>
    <row r="33" s="3" customFormat="1" x14ac:dyDescent="0.3"/>
  </sheetData>
  <mergeCells count="2">
    <mergeCell ref="A1:B1"/>
    <mergeCell ref="A22:B22"/>
  </mergeCells>
  <pageMargins left="0.51181102362204722" right="0" top="0.15748031496062992" bottom="0.15748031496062992" header="0.11811023622047245" footer="0.11811023622047245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2024-02-15T06:02:27Z</dcterms:modified>
</cp:coreProperties>
</file>