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3248E41F-403D-48D8-A204-C642B23EC6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9" i="2" l="1"/>
  <c r="B8" i="2"/>
  <c r="B11" i="2"/>
  <c r="B14" i="2"/>
  <c r="B12" i="2"/>
  <c r="B15" i="2"/>
  <c r="B7" i="2" l="1"/>
</calcChain>
</file>

<file path=xl/sharedStrings.xml><?xml version="1.0" encoding="utf-8"?>
<sst xmlns="http://schemas.openxmlformats.org/spreadsheetml/2006/main" count="18" uniqueCount="18">
  <si>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</si>
  <si>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</si>
  <si>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</si>
  <si>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</si>
  <si>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</si>
  <si>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</si>
  <si>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услугам "Содержание жилого помещения", "Уборка лестничных клеток"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</si>
  <si>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</si>
  <si>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</si>
  <si>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 xml:space="preserve">Поступило денежных средств от ООО "Кристалл"/ ООО УФАНЕТ за размещение оборудования,  руб. 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</si>
  <si>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</si>
  <si>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>дезинсекция/дезинфекция подвала</t>
  </si>
  <si>
    <t>Уборка придомовой территории, транспортные услуги сторонних организаций по очистке дорог от снега, заготовка песка, уборка л/к, обслуживание контейнерной площадки</t>
  </si>
  <si>
    <t>Отчет ООО УК "АГАТ" за  2023г. о доходах  по содержанию и ремонту общего имущества МКД  по ул. Красная, д. 113/1</t>
  </si>
  <si>
    <t>Обслуживание ВДГО (внутридомовое газовое обслуживание), диагностика газопровода для домов старше 30 лет</t>
  </si>
  <si>
    <t>общестроительные работы (ремонт и покраска МАФ, бордюр, частичный ремонт подъездов , ремонт парапета кровли …)</t>
  </si>
  <si>
    <t>гидравлические испытания системы отопления</t>
  </si>
  <si>
    <t>ремонт инженерной сети ХВС, ГВС, отопления, канализации, замена неисправного счетчика ГВС,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</si>
</sst>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2" fontId="4" fillId="0" borderId="1" xfId="0" applyNumberFormat="1" applyFont="1" applyBorder="1"/>
    <xf numFmtId="2" fontId="3" fillId="0" borderId="1" xfId="0" applyNumberFormat="1" applyFont="1" applyBorder="1"/>
    <xf numFmtId="2" fontId="6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3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topLeftCell="A4" zoomScale="90" zoomScaleNormal="90" workbookViewId="0">
      <selection activeCell="B11" sqref="B11"/>
    </sheetView>
  </sheetViews>
  <sheetFormatPr defaultColWidth="8.85546875" defaultRowHeight="18.75" x14ac:dyDescent="0.3"/>
  <cols>
    <col min="1" max="1" width="98.5703125" style="5" customWidth="1"/>
    <col min="2" max="2" width="26" style="5" customWidth="1"/>
    <col min="3" max="16384" width="8.85546875" style="5"/>
  </cols>
  <sheetData>
    <row r="1" spans="1:2" ht="39.6" customHeight="1" x14ac:dyDescent="0.3">
      <c r="A1" s="24" t="s">
        <v>13</v>
      </c>
      <c r="B1" s="24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4.9" customHeight="1" x14ac:dyDescent="0.3">
      <c r="A3" s="19" t="s">
        <v>6</v>
      </c>
      <c r="B3" s="13">
        <v>985876</v>
      </c>
    </row>
    <row r="4" spans="1:2" s="3" customFormat="1" ht="23.45" customHeight="1" x14ac:dyDescent="0.3">
      <c r="A4" s="12" t="s">
        <v>3</v>
      </c>
      <c r="B4" s="13">
        <v>985497</v>
      </c>
    </row>
    <row r="5" spans="1:2" s="3" customFormat="1" ht="40.9" customHeight="1" x14ac:dyDescent="0.3">
      <c r="A5" s="23" t="s">
        <v>9</v>
      </c>
      <c r="B5" s="13">
        <v>5040</v>
      </c>
    </row>
    <row r="6" spans="1:2" s="6" customFormat="1" ht="21" customHeight="1" x14ac:dyDescent="0.3">
      <c r="A6" s="18" t="s">
        <v>4</v>
      </c>
      <c r="B6" s="20">
        <v>112201</v>
      </c>
    </row>
    <row r="7" spans="1:2" s="3" customFormat="1" ht="21.6" customHeight="1" x14ac:dyDescent="0.3">
      <c r="A7" s="10" t="s">
        <v>5</v>
      </c>
      <c r="B7" s="11">
        <f>SUM(B8:B16)</f>
        <v>933758.48</v>
      </c>
    </row>
    <row r="8" spans="1:2" s="7" customFormat="1" ht="41.25" customHeight="1" x14ac:dyDescent="0.3">
      <c r="A8" s="21" t="s">
        <v>15</v>
      </c>
      <c r="B8" s="15">
        <f>1800+1094.78+1800+2100+1244.53+2385.9+10871.54</f>
        <v>21296.75</v>
      </c>
    </row>
    <row r="9" spans="1:2" s="7" customFormat="1" ht="39.75" customHeight="1" x14ac:dyDescent="0.3">
      <c r="A9" s="21" t="s">
        <v>17</v>
      </c>
      <c r="B9" s="15">
        <f>4092.42+1066.89+657.03+7653.22+1091.73+5432.57+3087.67+1874.21+1555.02+16505.06+4010.46</f>
        <v>47026.28</v>
      </c>
    </row>
    <row r="10" spans="1:2" s="7" customFormat="1" ht="25.5" customHeight="1" x14ac:dyDescent="0.3">
      <c r="A10" s="21" t="s">
        <v>16</v>
      </c>
      <c r="B10" s="15">
        <v>2783.46</v>
      </c>
    </row>
    <row r="11" spans="1:2" s="7" customFormat="1" ht="25.9" customHeight="1" x14ac:dyDescent="0.3">
      <c r="A11" s="8" t="s">
        <v>11</v>
      </c>
      <c r="B11" s="15">
        <f>1496.99</f>
        <v>1496.99</v>
      </c>
    </row>
    <row r="12" spans="1:2" s="9" customFormat="1" ht="76.5" customHeight="1" x14ac:dyDescent="0.3">
      <c r="A12" s="14" t="s">
        <v>10</v>
      </c>
      <c r="B12" s="17">
        <f>321573+17384+41508</f>
        <v>380465</v>
      </c>
    </row>
    <row r="13" spans="1:2" x14ac:dyDescent="0.3">
      <c r="A13" s="22" t="s">
        <v>7</v>
      </c>
      <c r="B13" s="22">
        <v>31500</v>
      </c>
    </row>
    <row r="14" spans="1:2" ht="37.5" x14ac:dyDescent="0.3">
      <c r="A14" s="4" t="s">
        <v>14</v>
      </c>
      <c r="B14" s="22">
        <f>15775+15400</f>
        <v>31175</v>
      </c>
    </row>
    <row r="15" spans="1:2" s="9" customFormat="1" ht="54.75" customHeight="1" x14ac:dyDescent="0.3">
      <c r="A15" s="14" t="s">
        <v>12</v>
      </c>
      <c r="B15" s="17">
        <f>18445+165432</f>
        <v>183877</v>
      </c>
    </row>
    <row r="16" spans="1:2" s="3" customFormat="1" ht="38.450000000000003" customHeight="1" x14ac:dyDescent="0.3">
      <c r="A16" s="4" t="s">
        <v>8</v>
      </c>
      <c r="B16" s="16">
        <v>234138</v>
      </c>
    </row>
    <row r="17" spans="1:2" s="3" customFormat="1" x14ac:dyDescent="0.3">
      <c r="A17" s="25" t="s">
        <v>2</v>
      </c>
      <c r="B17" s="25"/>
    </row>
    <row r="18" spans="1:2" s="3" customFormat="1" x14ac:dyDescent="0.3"/>
    <row r="19" spans="1:2" s="3" customFormat="1" x14ac:dyDescent="0.3"/>
    <row r="20" spans="1:2" s="3" customFormat="1" x14ac:dyDescent="0.3"/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</sheetData>
  <mergeCells count="2">
    <mergeCell ref="A1:B1"/>
    <mergeCell ref="A17:B17"/>
  </mergeCells>
  <pageMargins left="0.70866141732283472" right="0" top="0.55118110236220474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2024-02-14T11:16:44Z</dcterms:modified>
</cp:coreProperties>
</file>