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5CFAC83-1135-4191-BF7D-1DFFFAD011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definedNames>
    <definedName name="_xlnm.Print_Area" localSheetId="0">год!$A$1:$B$17</definedName>
  </definedNames>
  <calcPr calcId="191029"/>
</workbook>
</file>

<file path=xl/calcChain.xml><?xml version="1.0" encoding="utf-8"?>
<calcChain xmlns="http://schemas.openxmlformats.org/spreadsheetml/2006/main">
  <c r="B11" i="2" l="1"/>
  <c r="B9" i="2"/>
  <c r="B8" i="2"/>
  <c r="B16" i="2"/>
  <c r="B14" i="2"/>
  <c r="B13" i="2"/>
  <c r="B7" i="2" l="1"/>
</calcChain>
</file>

<file path=xl/sharedStrings.xml><?xml version="1.0" encoding="utf-8"?>
<sst xmlns="http://schemas.openxmlformats.org/spreadsheetml/2006/main" count="18" uniqueCount="18">
  <si>
    <t>Наименование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</si>
  <si>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</si>
  <si>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</si>
  <si>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</si>
  <si>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Проверка дымоходов и вентканалов в квартирах</t>
  </si>
  <si>
    <t>Остаток средств (+), перерасход (-)</t>
  </si>
  <si>
    <t>Начисление населению -  по услугам "Содержание жилого помещения", "Уборка лестничных клеток"</t>
  </si>
  <si>
    <t>Уборка придомовой территории, транспортные услуги сторонних организаций по очистке дорог от снега, уборка л/к</t>
  </si>
  <si>
    <t>Аренда контейнерной площадки ООО УК ЖИЛКОМСЕРВИС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</si>
  <si>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</si>
  <si>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Поступило за размещение оборудования от ООО "Кристалл"/ ООО УФАНЕТ за размещение оборудования</t>
  </si>
  <si>
    <t>Техническое обслуживание внутридомовых инженерных сетей ХВС, ГВС, ЦО,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</si>
  <si>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Отчет ООО УК "АГАТ" за  2023г. о доходах  по содержанию и ремонту общего имущества МКД  по ул. Волгоградская, д. 11/2</t>
  </si>
  <si>
    <t>ремонт инженерной сети ХВС, ГВС, СО, канализации (ремонт, замена прибора учета ХВС, ГВС, поверка,…)</t>
  </si>
  <si>
    <t>гидравлические испытания  системы отопления</t>
  </si>
  <si>
    <t>Обслуживание ВДГО (внутридомовое газовое обслуживание), диагностика газопровода для домов старше 30 лет.</t>
  </si>
  <si>
    <t>ремонт инженерной сети электроснабжения (периодические осмотры, испытания электроустановок, ППР ВРУ, ремонт ВРУ 0,4кВт, замена приборов освещения на светодиодные, ремонт линии освещения…)</t>
  </si>
  <si>
    <t>общестроительные работы (покраска бордюр, текущий ремонт МАФ,  установка замков на почтовых ящиках, замена стекол в подъездах, частичный ремонт стен в подъезде, покраска уличного газопровода, ремонт вентиляционных шахт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</si>
</sst>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/>
    <xf numFmtId="0" fontId="2" fillId="2" borderId="0" xfId="0" applyFont="1" applyFill="1"/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4" fillId="0" borderId="1" xfId="0" applyNumberFormat="1" applyFont="1" applyBorder="1"/>
    <xf numFmtId="0" fontId="1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zoomScale="90" zoomScaleNormal="90" workbookViewId="0">
      <selection activeCell="A8" sqref="A8"/>
    </sheetView>
  </sheetViews>
  <sheetFormatPr defaultColWidth="8.85546875" defaultRowHeight="18.75" x14ac:dyDescent="0.3"/>
  <cols>
    <col min="1" max="1" width="96.5703125" style="5" customWidth="1"/>
    <col min="2" max="2" width="26" style="5" customWidth="1"/>
    <col min="3" max="16384" width="8.85546875" style="5"/>
  </cols>
  <sheetData>
    <row r="1" spans="1:2" ht="42" customHeight="1" x14ac:dyDescent="0.3">
      <c r="A1" s="24" t="s">
        <v>12</v>
      </c>
      <c r="B1" s="24"/>
    </row>
    <row r="2" spans="1:2" s="3" customFormat="1" ht="40.15" customHeight="1" x14ac:dyDescent="0.3">
      <c r="A2" s="1" t="s">
        <v>0</v>
      </c>
      <c r="B2" s="2" t="s">
        <v>5</v>
      </c>
    </row>
    <row r="3" spans="1:2" s="3" customFormat="1" ht="40.9" customHeight="1" x14ac:dyDescent="0.3">
      <c r="A3" s="16" t="s">
        <v>6</v>
      </c>
      <c r="B3" s="10">
        <v>745531.21</v>
      </c>
    </row>
    <row r="4" spans="1:2" s="3" customFormat="1" ht="26.45" customHeight="1" x14ac:dyDescent="0.3">
      <c r="A4" s="9" t="s">
        <v>1</v>
      </c>
      <c r="B4" s="17">
        <v>738155.28</v>
      </c>
    </row>
    <row r="5" spans="1:2" s="3" customFormat="1" ht="40.9" customHeight="1" x14ac:dyDescent="0.3">
      <c r="A5" s="7" t="s">
        <v>10</v>
      </c>
      <c r="B5" s="17">
        <v>5040</v>
      </c>
    </row>
    <row r="6" spans="1:2" s="6" customFormat="1" ht="24.6" customHeight="1" x14ac:dyDescent="0.3">
      <c r="A6" s="15" t="s">
        <v>2</v>
      </c>
      <c r="B6" s="17">
        <v>74264.460000000006</v>
      </c>
    </row>
    <row r="7" spans="1:2" s="3" customFormat="1" ht="27" customHeight="1" x14ac:dyDescent="0.3">
      <c r="A7" s="7" t="s">
        <v>3</v>
      </c>
      <c r="B7" s="8">
        <f>SUM(B8:B17)</f>
        <v>790592.32000000007</v>
      </c>
    </row>
    <row r="8" spans="1:2" ht="60.75" customHeight="1" x14ac:dyDescent="0.3">
      <c r="A8" s="18" t="s">
        <v>17</v>
      </c>
      <c r="B8" s="13">
        <f>7718.42+511.65+1950+4861.31+5348.43+12461.16+18833.07+2952.92+49596.87+562.26+4691.05+3875</f>
        <v>113362.14</v>
      </c>
    </row>
    <row r="9" spans="1:2" ht="36" customHeight="1" x14ac:dyDescent="0.3">
      <c r="A9" s="18" t="s">
        <v>13</v>
      </c>
      <c r="B9" s="13">
        <f>327.9+929.05+3373.3+6704.35+3111.27+4075.06+1367.47+1977.3</f>
        <v>21865.7</v>
      </c>
    </row>
    <row r="10" spans="1:2" ht="27.75" customHeight="1" x14ac:dyDescent="0.3">
      <c r="A10" s="22" t="s">
        <v>14</v>
      </c>
      <c r="B10" s="23">
        <v>2164.92</v>
      </c>
    </row>
    <row r="11" spans="1:2" ht="56.25" customHeight="1" x14ac:dyDescent="0.3">
      <c r="A11" s="11" t="s">
        <v>16</v>
      </c>
      <c r="B11" s="14">
        <f>6996.37+15237.04+6371.15</f>
        <v>28604.559999999998</v>
      </c>
    </row>
    <row r="12" spans="1:2" ht="21" customHeight="1" x14ac:dyDescent="0.3">
      <c r="A12" s="20" t="s">
        <v>8</v>
      </c>
      <c r="B12" s="12">
        <v>8345</v>
      </c>
    </row>
    <row r="13" spans="1:2" ht="37.5" x14ac:dyDescent="0.3">
      <c r="A13" s="4" t="s">
        <v>15</v>
      </c>
      <c r="B13" s="21">
        <f>15400+13710</f>
        <v>29110</v>
      </c>
    </row>
    <row r="14" spans="1:2" s="19" customFormat="1" ht="81" customHeight="1" x14ac:dyDescent="0.3">
      <c r="A14" s="11" t="s">
        <v>11</v>
      </c>
      <c r="B14" s="14">
        <f>33144+13402+192344</f>
        <v>238890</v>
      </c>
    </row>
    <row r="15" spans="1:2" s="19" customFormat="1" ht="21.6" customHeight="1" x14ac:dyDescent="0.3">
      <c r="A15" s="11" t="s">
        <v>4</v>
      </c>
      <c r="B15" s="14">
        <v>31500</v>
      </c>
    </row>
    <row r="16" spans="1:2" s="19" customFormat="1" ht="40.15" customHeight="1" x14ac:dyDescent="0.3">
      <c r="A16" s="11" t="s">
        <v>7</v>
      </c>
      <c r="B16" s="14">
        <f>23428+112812</f>
        <v>136240</v>
      </c>
    </row>
    <row r="17" spans="1:2" s="3" customFormat="1" ht="39.75" customHeight="1" x14ac:dyDescent="0.3">
      <c r="A17" s="4" t="s">
        <v>9</v>
      </c>
      <c r="B17" s="13">
        <v>180510</v>
      </c>
    </row>
    <row r="18" spans="1:2" s="3" customFormat="1" x14ac:dyDescent="0.3"/>
    <row r="19" spans="1:2" s="3" customFormat="1" x14ac:dyDescent="0.3"/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</sheetData>
  <mergeCells count="1">
    <mergeCell ref="A1:B1"/>
  </mergeCells>
  <pageMargins left="0.70866141732283472" right="0" top="0.55118110236220474" bottom="0.55118110236220474" header="0.11811023622047245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</vt:lpstr>
      <vt:lpstr>год!Область_печати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2024-02-27T05:26:38Z</dcterms:modified>
</cp:coreProperties>
</file>