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03F5D22-F846-4CB8-A585-DCDC1E9BBC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8" i="2" l="1"/>
  <c r="B10" i="2"/>
  <c r="B9" i="2"/>
  <c r="B12" i="2"/>
  <c r="B15" i="2"/>
  <c r="B5" i="2"/>
  <c r="B7" i="2" l="1"/>
</calcChain>
</file>

<file path=xl/sharedStrings.xml><?xml version="1.0" encoding="utf-8"?>
<sst xmlns="http://schemas.openxmlformats.org/spreadsheetml/2006/main" count="18" uniqueCount="18">
  <si>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</si>
  <si>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</si>
  <si>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</si>
  <si>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</si>
  <si>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</si>
  <si>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</si>
  <si>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Обслуживание ВДГО (внутридомовое газовое обслуживание)</t>
  </si>
  <si>
    <t>Проверка дымоходов и вентканалов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</si>
  <si>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</si>
  <si>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техническое обслуживание домофонов</t>
  </si>
  <si>
    <t>Техническое обслуживание внутридомовых инженерных сетей ХВС, канализации, электроснабжения, повысительной насосной станции,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</si>
  <si>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 уборка л/к, обслуживание контейнерной площадки</t>
  </si>
  <si>
    <t>ремонт инженерной системы ХВС, канализации</t>
  </si>
  <si>
    <t>Отчет ООО УК "АГАТ" за  2023г. о доходах  по содержанию и ремонту общего имущества МКД  по ул. Революционеров, д. 44</t>
  </si>
  <si>
    <t>Начисление населению -  по услуге "Содержание жилого помещения", "Уборка лестничных клеток", Домофон</t>
  </si>
  <si>
    <t>Поступило от арендаторов, за размещение оборудования ООО "Кристалл"</t>
  </si>
  <si>
    <t>ремонт инженерной системы электроснабжения (установка розеток в щитовых и повысительно-насосных станциях)</t>
  </si>
  <si>
    <t>общестроительные работы (установка домофонов, покраска бордюр, установка противоскользящих ковриков, установка снегозадержания…)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</si>
</sst>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2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topLeftCell="A7" zoomScale="90" zoomScaleNormal="90" workbookViewId="0">
      <selection activeCell="G12" sqref="G12"/>
    </sheetView>
  </sheetViews>
  <sheetFormatPr defaultColWidth="8.85546875" defaultRowHeight="18.75" x14ac:dyDescent="0.3"/>
  <cols>
    <col min="1" max="1" width="97.140625" style="5" customWidth="1"/>
    <col min="2" max="2" width="26" style="5" customWidth="1"/>
    <col min="3" max="16384" width="8.85546875" style="5"/>
  </cols>
  <sheetData>
    <row r="1" spans="1:2" ht="54" customHeight="1" x14ac:dyDescent="0.3">
      <c r="A1" s="22" t="s">
        <v>13</v>
      </c>
      <c r="B1" s="22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6.6" customHeight="1" x14ac:dyDescent="0.3">
      <c r="A3" s="18" t="s">
        <v>14</v>
      </c>
      <c r="B3" s="12">
        <v>1447302</v>
      </c>
    </row>
    <row r="4" spans="1:2" s="3" customFormat="1" ht="22.9" customHeight="1" x14ac:dyDescent="0.3">
      <c r="A4" s="11" t="s">
        <v>3</v>
      </c>
      <c r="B4" s="12">
        <v>1300197</v>
      </c>
    </row>
    <row r="5" spans="1:2" s="3" customFormat="1" ht="22.9" customHeight="1" x14ac:dyDescent="0.3">
      <c r="A5" s="11" t="s">
        <v>15</v>
      </c>
      <c r="B5" s="12">
        <f>300*10</f>
        <v>3000</v>
      </c>
    </row>
    <row r="6" spans="1:2" s="6" customFormat="1" ht="25.15" customHeight="1" x14ac:dyDescent="0.3">
      <c r="A6" s="16" t="s">
        <v>4</v>
      </c>
      <c r="B6" s="17">
        <v>147105</v>
      </c>
    </row>
    <row r="7" spans="1:2" s="3" customFormat="1" ht="27.6" customHeight="1" x14ac:dyDescent="0.3">
      <c r="A7" s="9" t="s">
        <v>5</v>
      </c>
      <c r="B7" s="10">
        <f>SUM(B8:B16)</f>
        <v>1394249.51</v>
      </c>
    </row>
    <row r="8" spans="1:2" s="3" customFormat="1" ht="39.75" customHeight="1" x14ac:dyDescent="0.3">
      <c r="A8" s="21" t="s">
        <v>17</v>
      </c>
      <c r="B8" s="19">
        <f>2507.6+116000*2+2086.09+1460.07+11899.63+3150</f>
        <v>253103.39</v>
      </c>
    </row>
    <row r="9" spans="1:2" s="3" customFormat="1" ht="20.25" customHeight="1" x14ac:dyDescent="0.3">
      <c r="A9" s="21" t="s">
        <v>12</v>
      </c>
      <c r="B9" s="19">
        <f>4386.84+3748.39+2645.52+1951.24</f>
        <v>12731.99</v>
      </c>
    </row>
    <row r="10" spans="1:2" s="3" customFormat="1" ht="42.75" customHeight="1" x14ac:dyDescent="0.3">
      <c r="A10" s="21" t="s">
        <v>16</v>
      </c>
      <c r="B10" s="19">
        <f>4153.93+999+2421.2</f>
        <v>7574.13</v>
      </c>
    </row>
    <row r="11" spans="1:2" s="3" customFormat="1" ht="21.6" customHeight="1" x14ac:dyDescent="0.3">
      <c r="A11" s="7" t="s">
        <v>9</v>
      </c>
      <c r="B11" s="20">
        <v>950</v>
      </c>
    </row>
    <row r="12" spans="1:2" s="8" customFormat="1" ht="74.25" customHeight="1" x14ac:dyDescent="0.3">
      <c r="A12" s="13" t="s">
        <v>10</v>
      </c>
      <c r="B12" s="15">
        <f>384187+21774+85842</f>
        <v>491803</v>
      </c>
    </row>
    <row r="13" spans="1:2" ht="18.600000000000001" customHeight="1" x14ac:dyDescent="0.3">
      <c r="A13" s="20" t="s">
        <v>6</v>
      </c>
      <c r="B13" s="24">
        <v>21085</v>
      </c>
    </row>
    <row r="14" spans="1:2" ht="21" customHeight="1" x14ac:dyDescent="0.3">
      <c r="A14" s="20" t="s">
        <v>7</v>
      </c>
      <c r="B14" s="24">
        <v>36000</v>
      </c>
    </row>
    <row r="15" spans="1:2" s="8" customFormat="1" ht="54.75" customHeight="1" x14ac:dyDescent="0.3">
      <c r="A15" s="13" t="s">
        <v>11</v>
      </c>
      <c r="B15" s="15">
        <f>62100+215640</f>
        <v>277740</v>
      </c>
    </row>
    <row r="16" spans="1:2" s="3" customFormat="1" ht="37.15" customHeight="1" x14ac:dyDescent="0.3">
      <c r="A16" s="4" t="s">
        <v>8</v>
      </c>
      <c r="B16" s="14">
        <v>293262</v>
      </c>
    </row>
    <row r="17" spans="1:2" s="3" customFormat="1" ht="32.25" customHeight="1" x14ac:dyDescent="0.3">
      <c r="A17" s="6"/>
      <c r="B17" s="6"/>
    </row>
    <row r="18" spans="1:2" s="3" customFormat="1" x14ac:dyDescent="0.3">
      <c r="A18" s="23" t="s">
        <v>2</v>
      </c>
      <c r="B18" s="23"/>
    </row>
    <row r="19" spans="1:2" s="3" customFormat="1" x14ac:dyDescent="0.3"/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</sheetData>
  <mergeCells count="2">
    <mergeCell ref="A1:B1"/>
    <mergeCell ref="A18:B18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2024-02-16T11:31:33Z</dcterms:modified>
</cp:coreProperties>
</file>