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FEBFAC8-28E0-4AD0-ACCA-DC5BDF69B1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8" i="2" l="1"/>
  <c r="B13" i="2"/>
  <c r="B16" i="2"/>
  <c r="B15" i="2"/>
  <c r="B12" i="2"/>
  <c r="B10" i="2"/>
  <c r="B9" i="2"/>
  <c r="B7" i="2" l="1"/>
</calcChain>
</file>

<file path=xl/sharedStrings.xml><?xml version="1.0" encoding="utf-8"?>
<sst xmlns="http://schemas.openxmlformats.org/spreadsheetml/2006/main" count="19" uniqueCount="19">
  <si>
    <t>Наименование</t>
  </si>
  <si>
    <t>Остаток средств (+), перерасход (-)</t>
  </si>
  <si>
    <t>Администрация ООО УК "АГАТ"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</si>
  <si>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</si>
  <si>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</si>
  <si>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</si>
  <si>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</si>
  <si>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Уборка придомовой территории, транспортные услуги сторонних организаций по очистке дорог козырьков балконных от снега, сосулек и наледи, уборка л/к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</si>
  <si>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</si>
  <si>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Поступило от ООО "Кристалл", ООО "УФАНЕТ" за размещение оборудования</t>
  </si>
  <si>
    <t>Поступило денежных средств от населения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</si>
  <si>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</si>
  <si>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ремонт инженерной сети электроснабжения (периодические осмотры, испытания электроустановок, прокладка освещения в подвале, ППР ВРУ...)</t>
  </si>
  <si>
    <t>гидравлические испытания системы отопления</t>
  </si>
  <si>
    <t>Отчет ООО УК "АГАТ" за  2023г. о доходах  по содержанию и ремонту общего имущества МКД  по ул. Волгоградская, д. 4</t>
  </si>
  <si>
    <t>установка окон ПВХ</t>
  </si>
  <si>
    <t>ремонт инженерной сети канализации, ХВС, ГВС и теплоснабжения(восстановление канализационной системы в подвале, замена прибора учета  ГВС, …)</t>
  </si>
  <si>
    <t>общестроительные работы (ремонт и покраска МАФ, бордюр, детской площадки, закрашивание вандальных надписей на фасаде МКД, ремонт межпанельных швов, текущий ремонт стен и полов в подъездах, санитарная опиловка деревьев,…)</t>
  </si>
  <si>
    <t>Обслуживание ВДГО (внутридомовое газовое обслуживание), диагностика газопровода для домов старше 30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</si>
</sst>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4" fillId="0" borderId="1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0" fontId="5" fillId="0" borderId="1" xfId="0" applyFont="1" applyBorder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A20" sqref="A20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12" ht="37.15" customHeight="1" x14ac:dyDescent="0.3">
      <c r="A1" s="26" t="s">
        <v>14</v>
      </c>
      <c r="B1" s="26"/>
    </row>
    <row r="2" spans="1:12" s="3" customFormat="1" ht="36.75" customHeight="1" x14ac:dyDescent="0.3">
      <c r="A2" s="1" t="s">
        <v>0</v>
      </c>
      <c r="B2" s="2" t="s">
        <v>1</v>
      </c>
    </row>
    <row r="3" spans="1:12" s="3" customFormat="1" ht="37.5" customHeight="1" x14ac:dyDescent="0.3">
      <c r="A3" s="15" t="s">
        <v>6</v>
      </c>
      <c r="B3" s="9">
        <v>1664555.08</v>
      </c>
    </row>
    <row r="4" spans="1:12" s="3" customFormat="1" ht="23.25" customHeight="1" x14ac:dyDescent="0.3">
      <c r="A4" s="15" t="s">
        <v>10</v>
      </c>
      <c r="B4" s="16">
        <v>1639227.29</v>
      </c>
    </row>
    <row r="5" spans="1:12" s="3" customFormat="1" ht="36.6" customHeight="1" x14ac:dyDescent="0.3">
      <c r="A5" s="15" t="s">
        <v>9</v>
      </c>
      <c r="B5" s="17">
        <v>5040</v>
      </c>
    </row>
    <row r="6" spans="1:12" s="6" customFormat="1" ht="23.45" customHeight="1" x14ac:dyDescent="0.3">
      <c r="A6" s="14" t="s">
        <v>3</v>
      </c>
      <c r="B6" s="16">
        <v>99705.4</v>
      </c>
    </row>
    <row r="7" spans="1:12" s="3" customFormat="1" ht="27.6" customHeight="1" x14ac:dyDescent="0.3">
      <c r="A7" s="7" t="s">
        <v>4</v>
      </c>
      <c r="B7" s="8">
        <f>SUM(B8:B17)</f>
        <v>2039394.0899999999</v>
      </c>
    </row>
    <row r="8" spans="1:12" ht="60" customHeight="1" x14ac:dyDescent="0.3">
      <c r="A8" s="10" t="s">
        <v>17</v>
      </c>
      <c r="B8" s="11">
        <f>2248.08+790.49+2454.55+47950+14800+16946.22+11200+562.26+35609.66+20925.47+4653.93+11945.59</f>
        <v>170086.25</v>
      </c>
      <c r="L8" s="22"/>
    </row>
    <row r="9" spans="1:12" ht="24" customHeight="1" x14ac:dyDescent="0.3">
      <c r="A9" s="10" t="s">
        <v>15</v>
      </c>
      <c r="B9" s="11">
        <f>162500+162500</f>
        <v>325000</v>
      </c>
      <c r="L9" s="22"/>
    </row>
    <row r="10" spans="1:12" s="20" customFormat="1" ht="35.25" customHeight="1" x14ac:dyDescent="0.25">
      <c r="A10" s="23" t="s">
        <v>12</v>
      </c>
      <c r="B10" s="18">
        <f>22372.58+460.17+1496.63</f>
        <v>24329.38</v>
      </c>
    </row>
    <row r="11" spans="1:12" s="20" customFormat="1" ht="17.25" customHeight="1" x14ac:dyDescent="0.25">
      <c r="A11" s="24" t="s">
        <v>13</v>
      </c>
      <c r="B11" s="25">
        <v>4948.38</v>
      </c>
    </row>
    <row r="12" spans="1:12" s="20" customFormat="1" ht="39" customHeight="1" x14ac:dyDescent="0.25">
      <c r="A12" s="24" t="s">
        <v>16</v>
      </c>
      <c r="B12" s="21">
        <f>1227.13+1963.65+1000+2325.07+10278.89+6329.28+1051.61+14789.77+4688.68</f>
        <v>43654.079999999994</v>
      </c>
    </row>
    <row r="13" spans="1:12" s="19" customFormat="1" ht="78.75" customHeight="1" x14ac:dyDescent="0.3">
      <c r="A13" s="10" t="s">
        <v>11</v>
      </c>
      <c r="B13" s="13">
        <f>102468+29675+515010</f>
        <v>647153</v>
      </c>
    </row>
    <row r="14" spans="1:12" s="19" customFormat="1" ht="25.9" customHeight="1" x14ac:dyDescent="0.3">
      <c r="A14" s="10" t="s">
        <v>5</v>
      </c>
      <c r="B14" s="13">
        <v>53550</v>
      </c>
    </row>
    <row r="15" spans="1:12" ht="37.5" x14ac:dyDescent="0.3">
      <c r="A15" s="4" t="s">
        <v>18</v>
      </c>
      <c r="B15" s="11">
        <f>26180+31025</f>
        <v>57205</v>
      </c>
    </row>
    <row r="16" spans="1:12" s="19" customFormat="1" ht="36.6" customHeight="1" x14ac:dyDescent="0.3">
      <c r="A16" s="10" t="s">
        <v>7</v>
      </c>
      <c r="B16" s="13">
        <f>29998+283800</f>
        <v>313798</v>
      </c>
    </row>
    <row r="17" spans="1:2" s="3" customFormat="1" ht="56.25" customHeight="1" x14ac:dyDescent="0.3">
      <c r="A17" s="4" t="s">
        <v>8</v>
      </c>
      <c r="B17" s="12">
        <v>399670</v>
      </c>
    </row>
    <row r="18" spans="1:2" s="3" customFormat="1" ht="21.6" customHeight="1" x14ac:dyDescent="0.3">
      <c r="A18" s="6"/>
      <c r="B18" s="6"/>
    </row>
    <row r="19" spans="1:2" s="3" customFormat="1" x14ac:dyDescent="0.3">
      <c r="A19" s="27" t="s">
        <v>2</v>
      </c>
      <c r="B19" s="27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2">
    <mergeCell ref="A1:B1"/>
    <mergeCell ref="A19:B19"/>
  </mergeCells>
  <pageMargins left="0.31496062992125984" right="0" top="0.35433070866141736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2024-02-27T05:22:06Z</dcterms:modified>
</cp:coreProperties>
</file>