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0E228A0-3AE4-43C0-8B32-38FC58570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1" i="2" l="1"/>
  <c r="B10" i="2"/>
  <c r="B9" i="2"/>
  <c r="B8" i="2"/>
  <c r="B14" i="2"/>
  <c r="B16" i="2"/>
  <c r="B7" i="2" l="1"/>
</calcChain>
</file>

<file path=xl/sharedStrings.xml><?xml version="1.0" encoding="utf-8"?>
<sst xmlns="http://schemas.openxmlformats.org/spreadsheetml/2006/main" count="19" uniqueCount="19">
  <si>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</si>
  <si>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</si>
  <si>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</si>
  <si>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</si>
  <si>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</si>
  <si>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</si>
  <si>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</si>
  <si>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</si>
  <si>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</si>
  <si>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</si>
  <si>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арендаторов настенного пространства ООО УФАНЕТ/  ООО КРИСТАЛЛ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</si>
  <si>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</si>
  <si>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наледи и сосулек, уборка л/к, обслуживание контейнерной площадки</t>
  </si>
  <si>
    <t>Отчет ООО УК "АГАТ" за  2023г. о доходах  по содержанию и ремонту общего имущества МКД  по ул. Пионерская, д. 61</t>
  </si>
  <si>
    <t>гидравлические испытания системы отопления</t>
  </si>
  <si>
    <t>ремонт системы электроснабжения, замена светильников в подъездах, ремонт электрощитовых</t>
  </si>
  <si>
    <t>кровельные работы, ремонт скатной кровли</t>
  </si>
  <si>
    <t>общестроительные работы (ремонт и покраска МАФ, побелка бордюр, текущий ремонт подъездных козырьков, ремонт оконых конструкций,  …)</t>
  </si>
  <si>
    <t>ремонт инженерной сети отопления, ХВС, канализации(замена теплового счетчика…)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</si>
</sst>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topLeftCell="A7" zoomScale="90" zoomScaleNormal="90" workbookViewId="0">
      <selection activeCell="B12" sqref="B12"/>
    </sheetView>
  </sheetViews>
  <sheetFormatPr defaultColWidth="8.85546875" defaultRowHeight="18.75" x14ac:dyDescent="0.3"/>
  <cols>
    <col min="1" max="1" width="98.140625" style="5" customWidth="1"/>
    <col min="2" max="2" width="26" style="5" customWidth="1"/>
    <col min="3" max="16384" width="8.85546875" style="5"/>
  </cols>
  <sheetData>
    <row r="1" spans="1:2" ht="45.6" customHeight="1" x14ac:dyDescent="0.3">
      <c r="A1" s="22" t="s">
        <v>13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9" t="s">
        <v>7</v>
      </c>
      <c r="B3" s="13">
        <v>3122711</v>
      </c>
    </row>
    <row r="4" spans="1:2" s="3" customFormat="1" ht="24.6" customHeight="1" x14ac:dyDescent="0.3">
      <c r="A4" s="12" t="s">
        <v>3</v>
      </c>
      <c r="B4" s="13">
        <v>3092664</v>
      </c>
    </row>
    <row r="5" spans="1:2" s="3" customFormat="1" ht="41.25" customHeight="1" x14ac:dyDescent="0.3">
      <c r="A5" s="19" t="s">
        <v>10</v>
      </c>
      <c r="B5" s="13">
        <v>5040</v>
      </c>
    </row>
    <row r="6" spans="1:2" s="6" customFormat="1" ht="26.45" customHeight="1" x14ac:dyDescent="0.3">
      <c r="A6" s="18" t="s">
        <v>4</v>
      </c>
      <c r="B6" s="20">
        <v>131106</v>
      </c>
    </row>
    <row r="7" spans="1:2" s="3" customFormat="1" ht="26.45" customHeight="1" x14ac:dyDescent="0.3">
      <c r="A7" s="10" t="s">
        <v>5</v>
      </c>
      <c r="B7" s="11">
        <f>SUM(B8:B17)</f>
        <v>3505288.16</v>
      </c>
    </row>
    <row r="8" spans="1:2" s="7" customFormat="1" ht="56.25" customHeight="1" x14ac:dyDescent="0.3">
      <c r="A8" s="4" t="s">
        <v>17</v>
      </c>
      <c r="B8" s="15">
        <f>5176.72+768.81+1050+562.26+2300+1348.16+5400+4088.76+18099.85+1795.96+15404.9+27424.69</f>
        <v>83420.11</v>
      </c>
    </row>
    <row r="9" spans="1:2" s="7" customFormat="1" ht="21" customHeight="1" x14ac:dyDescent="0.3">
      <c r="A9" s="14" t="s">
        <v>16</v>
      </c>
      <c r="B9" s="15">
        <f>3150+2998.28+141956.48+55198.93+3150+38000</f>
        <v>244453.69</v>
      </c>
    </row>
    <row r="10" spans="1:2" s="7" customFormat="1" ht="27" customHeight="1" x14ac:dyDescent="0.3">
      <c r="A10" s="4" t="s">
        <v>18</v>
      </c>
      <c r="B10" s="15">
        <f>130550+1669.28+3584.47+5981.53+3042.96+23798.12+663.26+1685.43+1872.97+2608.23</f>
        <v>175456.25</v>
      </c>
    </row>
    <row r="11" spans="1:2" s="7" customFormat="1" ht="36" customHeight="1" x14ac:dyDescent="0.3">
      <c r="A11" s="4" t="s">
        <v>15</v>
      </c>
      <c r="B11" s="15">
        <f>1750.86+1229.61+1097.94+6960.23</f>
        <v>11038.64</v>
      </c>
    </row>
    <row r="12" spans="1:2" s="7" customFormat="1" ht="21" customHeight="1" x14ac:dyDescent="0.3">
      <c r="A12" s="8" t="s">
        <v>14</v>
      </c>
      <c r="B12" s="15">
        <v>6185.47</v>
      </c>
    </row>
    <row r="13" spans="1:2" ht="25.9" customHeight="1" x14ac:dyDescent="0.3">
      <c r="A13" s="21" t="s">
        <v>8</v>
      </c>
      <c r="B13" s="21">
        <v>24999</v>
      </c>
    </row>
    <row r="14" spans="1:2" s="9" customFormat="1" ht="80.25" customHeight="1" x14ac:dyDescent="0.3">
      <c r="A14" s="14" t="s">
        <v>11</v>
      </c>
      <c r="B14" s="17">
        <f>1451806+55268+144048</f>
        <v>1651122</v>
      </c>
    </row>
    <row r="15" spans="1:2" s="9" customFormat="1" ht="24.6" customHeight="1" x14ac:dyDescent="0.3">
      <c r="A15" s="14" t="s">
        <v>6</v>
      </c>
      <c r="B15" s="17">
        <v>67950</v>
      </c>
    </row>
    <row r="16" spans="1:2" s="9" customFormat="1" ht="57" customHeight="1" x14ac:dyDescent="0.3">
      <c r="A16" s="14" t="s">
        <v>12</v>
      </c>
      <c r="B16" s="17">
        <f>117105+381096</f>
        <v>498201</v>
      </c>
    </row>
    <row r="17" spans="1:2" s="3" customFormat="1" ht="42.6" customHeight="1" x14ac:dyDescent="0.3">
      <c r="A17" s="4" t="s">
        <v>9</v>
      </c>
      <c r="B17" s="16">
        <v>742462</v>
      </c>
    </row>
    <row r="18" spans="1:2" s="3" customFormat="1" x14ac:dyDescent="0.3">
      <c r="A18" s="23" t="s">
        <v>2</v>
      </c>
      <c r="B18" s="23"/>
    </row>
    <row r="19" spans="1:2" s="3" customFormat="1" x14ac:dyDescent="0.3"/>
    <row r="20" spans="1:2" s="3" customFormat="1" x14ac:dyDescent="0.3"/>
  </sheetData>
  <mergeCells count="2">
    <mergeCell ref="A1:B1"/>
    <mergeCell ref="A18:B18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2024-02-16T09:11:15Z</dcterms:modified>
</cp:coreProperties>
</file>