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FBC39791-99C6-4FDA-8D03-1855032B7D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год" sheetId="2" r:id="rId1"/>
  </sheets>
  <calcPr calcId="191029"/>
</workbook>
</file>

<file path=xl/calcChain.xml><?xml version="1.0" encoding="utf-8"?>
<calcChain xmlns="http://schemas.openxmlformats.org/spreadsheetml/2006/main">
  <c r="B12" i="2" l="1"/>
  <c r="B11" i="2"/>
  <c r="B10" i="2"/>
  <c r="B9" i="2"/>
  <c r="B8" i="2"/>
  <c r="B13" i="2"/>
  <c r="B16" i="2"/>
  <c r="B7" i="2" l="1"/>
</calcChain>
</file>

<file path=xl/sharedStrings.xml><?xml version="1.0" encoding="utf-8"?>
<sst xmlns="http://schemas.openxmlformats.org/spreadsheetml/2006/main" count="19" uniqueCount="19">
  <si>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</si>
  <si>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</si>
  <si>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</si>
  <si>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</si>
  <si>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</si>
  <si>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</si>
  <si>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Обслуживание ВДГО (внутридомовое газовое обслуживание)</t>
  </si>
  <si>
    <t>Проверка дымоходов и вентканалов</t>
  </si>
  <si>
    <t>дезинсекция, дератизация подвала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</si>
  <si>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</si>
  <si>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Начисление населению -  по услуге "Содержание жилого помещения", "Уборка лестничных клеток"</t>
  </si>
  <si>
    <t>Техническое обслуживание внутридомовых инженерных сетей ХВС, канализации, электроснабжения, повысительных насосных станций, выполнение заявок населения, содержание аварийно-диспетчерской службы, обработка МОП (места общего пользования) антиковидными средствами</t>
  </si>
  <si>
    <t>поступление от арендаторов ООО УФАНЕТ/ООО КРИСТАЛЛ</t>
  </si>
  <si>
    <t>Уборка придомовой территории, транспортные услуги сторонних организаций по очистке дорог, кровли от снега, сосулек и наледи, заготовке песка,  уборка л/к, обслуживание контейнерной площадки</t>
  </si>
  <si>
    <t>Отчет ООО УК "АГАТ" за  2023г. о доходах  по содержанию и ремонту общего имущества МКД  по ул. Морозова, д. 7Д</t>
  </si>
  <si>
    <t>кровельные работы (ремонт водоотливной системы на кровле, прочистка водоотливной системы, ремонт вытяжных труб на кровле…)</t>
  </si>
  <si>
    <t>ремонт сети электроснабжения,  ремонт фонарей уличного освещения, замена светильников в подъезде, ППР ВРУ…</t>
  </si>
  <si>
    <t>ремонт инженерных сетей ХВС, канализации, ремонт повысительной насосной станции ХВС, монтаж кранов для полива, замена коллективного прибора учета ХВС …</t>
  </si>
  <si>
    <t>общестроительные работы (ремонт и покраска МАФ,бордюр, замена доводчиков в подъездах,  техническое обслуживание домофонов, замена стеклопакетов, ремонт дверей, установка табличек с нумерацией квартир, частичный ремонт цоколя,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</si>
</sst>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1" xfId="0" applyFont="1" applyBorder="1"/>
    <xf numFmtId="0" fontId="6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2" fontId="3" fillId="0" borderId="1" xfId="0" applyNumberFormat="1" applyFont="1" applyBorder="1"/>
    <xf numFmtId="2" fontId="5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zoomScale="90" zoomScaleNormal="90" workbookViewId="0">
      <selection activeCell="B8" sqref="B8"/>
    </sheetView>
  </sheetViews>
  <sheetFormatPr defaultColWidth="8.85546875" defaultRowHeight="18.75" x14ac:dyDescent="0.3"/>
  <cols>
    <col min="1" max="1" width="97.140625" style="5" customWidth="1"/>
    <col min="2" max="2" width="26" style="5" customWidth="1"/>
    <col min="3" max="16384" width="8.85546875" style="5"/>
  </cols>
  <sheetData>
    <row r="1" spans="1:2" ht="54" customHeight="1" x14ac:dyDescent="0.3">
      <c r="A1" s="24" t="s">
        <v>14</v>
      </c>
      <c r="B1" s="24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36.6" customHeight="1" x14ac:dyDescent="0.3">
      <c r="A3" s="18" t="s">
        <v>10</v>
      </c>
      <c r="B3" s="12">
        <v>4487573</v>
      </c>
    </row>
    <row r="4" spans="1:2" s="3" customFormat="1" ht="22.9" customHeight="1" x14ac:dyDescent="0.3">
      <c r="A4" s="11" t="s">
        <v>3</v>
      </c>
      <c r="B4" s="12">
        <v>4526450</v>
      </c>
    </row>
    <row r="5" spans="1:2" s="3" customFormat="1" ht="23.45" customHeight="1" x14ac:dyDescent="0.3">
      <c r="A5" s="20" t="s">
        <v>12</v>
      </c>
      <c r="B5" s="14">
        <v>5040</v>
      </c>
    </row>
    <row r="6" spans="1:2" s="6" customFormat="1" ht="25.15" customHeight="1" x14ac:dyDescent="0.3">
      <c r="A6" s="16" t="s">
        <v>4</v>
      </c>
      <c r="B6" s="17">
        <v>196693</v>
      </c>
    </row>
    <row r="7" spans="1:2" s="3" customFormat="1" ht="27.6" customHeight="1" x14ac:dyDescent="0.3">
      <c r="A7" s="9" t="s">
        <v>5</v>
      </c>
      <c r="B7" s="10">
        <f>SUM(B8:B17)</f>
        <v>4328279.46</v>
      </c>
    </row>
    <row r="8" spans="1:2" s="3" customFormat="1" ht="66.75" customHeight="1" x14ac:dyDescent="0.3">
      <c r="A8" s="22" t="s">
        <v>18</v>
      </c>
      <c r="B8" s="19">
        <f>2956.25+1239.55+2905.05+797.4+1865.95+2716.3+5645.56+2850+9989.5+6013.92+3350+3694.98+8527.6</f>
        <v>52552.060000000005</v>
      </c>
    </row>
    <row r="9" spans="1:2" s="3" customFormat="1" ht="44.25" customHeight="1" x14ac:dyDescent="0.3">
      <c r="A9" s="23" t="s">
        <v>15</v>
      </c>
      <c r="B9" s="20">
        <f>3150+2100</f>
        <v>5250</v>
      </c>
    </row>
    <row r="10" spans="1:2" s="3" customFormat="1" ht="37.5" customHeight="1" x14ac:dyDescent="0.3">
      <c r="A10" s="13" t="s">
        <v>17</v>
      </c>
      <c r="B10" s="7">
        <f>2516.31+3326.11+5893.32+1012.36+2880.21+2009.59+18987.73+967.53+24787.87+1866.76+1332.7</f>
        <v>65580.490000000005</v>
      </c>
    </row>
    <row r="11" spans="1:2" s="3" customFormat="1" ht="36.75" customHeight="1" x14ac:dyDescent="0.3">
      <c r="A11" s="13" t="s">
        <v>16</v>
      </c>
      <c r="B11" s="7">
        <f>1054.47+1725.15+2693.93</f>
        <v>5473.5499999999993</v>
      </c>
    </row>
    <row r="12" spans="1:2" s="3" customFormat="1" ht="21.6" customHeight="1" x14ac:dyDescent="0.3">
      <c r="A12" s="7" t="s">
        <v>8</v>
      </c>
      <c r="B12" s="21">
        <f>2687.7+10750.8*4+1066.41+562.26+1066.41+1298.38</f>
        <v>49684.36</v>
      </c>
    </row>
    <row r="13" spans="1:2" s="8" customFormat="1" ht="74.25" customHeight="1" x14ac:dyDescent="0.3">
      <c r="A13" s="13" t="s">
        <v>11</v>
      </c>
      <c r="B13" s="15">
        <f>1499747+86223+187548</f>
        <v>1773518</v>
      </c>
    </row>
    <row r="14" spans="1:2" ht="18.600000000000001" customHeight="1" x14ac:dyDescent="0.3">
      <c r="A14" s="21" t="s">
        <v>6</v>
      </c>
      <c r="B14" s="21">
        <v>74658</v>
      </c>
    </row>
    <row r="15" spans="1:2" ht="21" customHeight="1" x14ac:dyDescent="0.3">
      <c r="A15" s="21" t="s">
        <v>7</v>
      </c>
      <c r="B15" s="21">
        <v>133200</v>
      </c>
    </row>
    <row r="16" spans="1:2" s="8" customFormat="1" ht="55.5" customHeight="1" x14ac:dyDescent="0.3">
      <c r="A16" s="13" t="s">
        <v>13</v>
      </c>
      <c r="B16" s="15">
        <f>345136+661860</f>
        <v>1006996</v>
      </c>
    </row>
    <row r="17" spans="1:2" s="3" customFormat="1" ht="37.15" customHeight="1" x14ac:dyDescent="0.3">
      <c r="A17" s="4" t="s">
        <v>9</v>
      </c>
      <c r="B17" s="14">
        <v>1161367</v>
      </c>
    </row>
    <row r="18" spans="1:2" s="3" customFormat="1" ht="32.25" customHeight="1" x14ac:dyDescent="0.3">
      <c r="A18" s="6"/>
      <c r="B18" s="6"/>
    </row>
    <row r="19" spans="1:2" s="3" customFormat="1" x14ac:dyDescent="0.3">
      <c r="A19" s="25" t="s">
        <v>2</v>
      </c>
      <c r="B19" s="25"/>
    </row>
    <row r="20" spans="1:2" s="3" customFormat="1" x14ac:dyDescent="0.3"/>
    <row r="21" spans="1:2" s="3" customFormat="1" x14ac:dyDescent="0.3"/>
    <row r="22" spans="1:2" s="3" customFormat="1" x14ac:dyDescent="0.3"/>
    <row r="23" spans="1:2" s="3" customFormat="1" x14ac:dyDescent="0.3"/>
    <row r="24" spans="1:2" s="3" customFormat="1" x14ac:dyDescent="0.3"/>
    <row r="25" spans="1:2" s="3" customFormat="1" x14ac:dyDescent="0.3"/>
    <row r="26" spans="1:2" s="3" customFormat="1" x14ac:dyDescent="0.3"/>
    <row r="27" spans="1:2" s="3" customFormat="1" x14ac:dyDescent="0.3"/>
    <row r="28" spans="1:2" s="3" customFormat="1" x14ac:dyDescent="0.3"/>
    <row r="29" spans="1:2" s="3" customFormat="1" x14ac:dyDescent="0.3"/>
    <row r="30" spans="1:2" s="3" customFormat="1" x14ac:dyDescent="0.3"/>
  </sheetData>
  <mergeCells count="2">
    <mergeCell ref="A1:B1"/>
    <mergeCell ref="A19:B19"/>
  </mergeCells>
  <pageMargins left="0.51181102362204722" right="0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2024-02-27T08:57:46Z</dcterms:modified>
</cp:coreProperties>
</file>