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689AAEB2-81F9-4ADA-881C-EB63F8F3DE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0" i="2" l="1"/>
  <c r="B9" i="2"/>
  <c r="B8" i="2"/>
  <c r="B11" i="2"/>
  <c r="B14" i="2"/>
  <c r="B7" i="2" l="1"/>
</calcChain>
</file>

<file path=xl/sharedStrings.xml><?xml version="1.0" encoding="utf-8"?>
<sst xmlns="http://schemas.openxmlformats.org/spreadsheetml/2006/main" count="17" uniqueCount="17">
  <si>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</si>
  <si>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</si>
  <si>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</si>
  <si>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</si>
  <si>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</si>
  <si>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</si>
  <si>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Проверка дымоходов и вентканалов в квартирах</t>
  </si>
  <si>
    <t>Начисление населению -  по услуге "Содержание жилого помещения", "Уборка лестничных клеток"</t>
  </si>
  <si>
    <t>Обслуживание ВДГО (внутридомовое газовое обслуживание)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</si>
  <si>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</si>
  <si>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поступление от арендаторов ООО УФАНЕТ/ООО КРИСТАЛЛ</t>
  </si>
  <si>
    <t>Уборка придомовой территории, транспортные услуги сторонних организаций по очистке дорог, кровли от снега, сосулек и наледи, заготовке песка,  уборка л/к, обслуживание контейнерной площадки</t>
  </si>
  <si>
    <t>Отчет ООО УК "АГАТ" за  2023г. о доходах  по содержанию и ремонту общего имущества МКД  по ул. Морозова, д. 7Г</t>
  </si>
  <si>
    <t>общестроительные работы (ремонт и покраска МАФ, бордюров, скамеек, ремонт ливневых стоков, ремонт оконных конструкций, монтаж ковриков в тамбуре …)</t>
  </si>
  <si>
    <t>ремонт инженерных сетей  ХВС, канализации, …</t>
  </si>
  <si>
    <t>ремонт инженерных сетей  электроснабжения (ремонт уличного освещения…)</t>
  </si>
  <si>
    <t>Техническое обслуживание внутридомовых инженерных сетей ХВС, канализации, электроснабжения, повысительной насосной станции ХВС, выполнение заявок населения, содержание аварийно-диспетчерской службы, обработка МОП (места общего пользования) антиковидными средствами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</si>
</sst>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tabSelected="1" topLeftCell="A7" zoomScale="90" zoomScaleNormal="90" workbookViewId="0">
      <selection activeCell="B12" sqref="B12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54" customHeight="1" x14ac:dyDescent="0.3">
      <c r="A1" s="23" t="s">
        <v>12</v>
      </c>
      <c r="B1" s="23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40.9" customHeight="1" x14ac:dyDescent="0.3">
      <c r="A3" s="20" t="s">
        <v>7</v>
      </c>
      <c r="B3" s="13">
        <v>1388897</v>
      </c>
    </row>
    <row r="4" spans="1:2" s="3" customFormat="1" ht="27.6" customHeight="1" x14ac:dyDescent="0.3">
      <c r="A4" s="12" t="s">
        <v>3</v>
      </c>
      <c r="B4" s="13">
        <v>1358755</v>
      </c>
    </row>
    <row r="5" spans="1:2" s="3" customFormat="1" ht="25.9" customHeight="1" x14ac:dyDescent="0.3">
      <c r="A5" s="21" t="s">
        <v>10</v>
      </c>
      <c r="B5" s="16">
        <v>5040</v>
      </c>
    </row>
    <row r="6" spans="1:2" s="6" customFormat="1" ht="31.15" customHeight="1" x14ac:dyDescent="0.3">
      <c r="A6" s="18" t="s">
        <v>4</v>
      </c>
      <c r="B6" s="19">
        <v>118265</v>
      </c>
    </row>
    <row r="7" spans="1:2" s="3" customFormat="1" ht="30.6" customHeight="1" x14ac:dyDescent="0.3">
      <c r="A7" s="10" t="s">
        <v>5</v>
      </c>
      <c r="B7" s="11">
        <f>SUM(B8:B15)</f>
        <v>1382807.1</v>
      </c>
    </row>
    <row r="8" spans="1:2" s="7" customFormat="1" ht="43.5" customHeight="1" x14ac:dyDescent="0.3">
      <c r="A8" s="14" t="s">
        <v>13</v>
      </c>
      <c r="B8" s="15">
        <f>1500+10092.55+2100+1928.24+3783.78+1399.89+860.74+1066.71</f>
        <v>22731.91</v>
      </c>
    </row>
    <row r="9" spans="1:2" s="7" customFormat="1" ht="21.75" customHeight="1" x14ac:dyDescent="0.3">
      <c r="A9" s="14" t="s">
        <v>15</v>
      </c>
      <c r="B9" s="15">
        <f>2087.85+3834.09</f>
        <v>5921.9400000000005</v>
      </c>
    </row>
    <row r="10" spans="1:2" s="7" customFormat="1" ht="23.45" customHeight="1" x14ac:dyDescent="0.3">
      <c r="A10" s="8" t="s">
        <v>14</v>
      </c>
      <c r="B10" s="8">
        <f>1988.49+5431.3+1136.46</f>
        <v>8556.25</v>
      </c>
    </row>
    <row r="11" spans="1:2" s="9" customFormat="1" ht="77.25" customHeight="1" x14ac:dyDescent="0.3">
      <c r="A11" s="14" t="s">
        <v>16</v>
      </c>
      <c r="B11" s="17">
        <f>53472+25034+434828</f>
        <v>513334</v>
      </c>
    </row>
    <row r="12" spans="1:2" x14ac:dyDescent="0.3">
      <c r="A12" s="22" t="s">
        <v>8</v>
      </c>
      <c r="B12" s="22">
        <v>31132</v>
      </c>
    </row>
    <row r="13" spans="1:2" s="9" customFormat="1" ht="23.45" customHeight="1" x14ac:dyDescent="0.3">
      <c r="A13" s="14" t="s">
        <v>6</v>
      </c>
      <c r="B13" s="17">
        <v>38700</v>
      </c>
    </row>
    <row r="14" spans="1:2" s="9" customFormat="1" ht="53.25" customHeight="1" x14ac:dyDescent="0.3">
      <c r="A14" s="14" t="s">
        <v>11</v>
      </c>
      <c r="B14" s="17">
        <f>211140+214104</f>
        <v>425244</v>
      </c>
    </row>
    <row r="15" spans="1:2" s="3" customFormat="1" ht="55.5" customHeight="1" x14ac:dyDescent="0.3">
      <c r="A15" s="4" t="s">
        <v>9</v>
      </c>
      <c r="B15" s="16">
        <v>337187</v>
      </c>
    </row>
    <row r="16" spans="1:2" s="3" customFormat="1" x14ac:dyDescent="0.3">
      <c r="A16" s="24" t="s">
        <v>2</v>
      </c>
      <c r="B16" s="24"/>
    </row>
    <row r="17" s="3" customFormat="1" x14ac:dyDescent="0.3"/>
    <row r="18" s="3" customFormat="1" x14ac:dyDescent="0.3"/>
    <row r="19" s="3" customFormat="1" x14ac:dyDescent="0.3"/>
    <row r="20" s="3" customFormat="1" x14ac:dyDescent="0.3"/>
    <row r="21" s="3" customFormat="1" x14ac:dyDescent="0.3"/>
    <row r="22" s="3" customFormat="1" x14ac:dyDescent="0.3"/>
    <row r="23" s="3" customFormat="1" x14ac:dyDescent="0.3"/>
    <row r="24" s="3" customFormat="1" x14ac:dyDescent="0.3"/>
    <row r="25" s="3" customFormat="1" x14ac:dyDescent="0.3"/>
    <row r="26" s="3" customFormat="1" x14ac:dyDescent="0.3"/>
    <row r="27" s="3" customFormat="1" x14ac:dyDescent="0.3"/>
  </sheetData>
  <mergeCells count="2">
    <mergeCell ref="A1:B1"/>
    <mergeCell ref="A16:B16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2024-02-27T08:47:22Z</dcterms:modified>
</cp:coreProperties>
</file>