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222A37C-DD10-4AE3-9363-993D3F8F69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2" i="2" l="1"/>
  <c r="B10" i="2"/>
  <c r="B9" i="2"/>
  <c r="B14" i="2"/>
  <c r="B17" i="2"/>
  <c r="B7" i="2" l="1"/>
</calcChain>
</file>

<file path=xl/sharedStrings.xml><?xml version="1.0" encoding="utf-8"?>
<sst xmlns="http://schemas.openxmlformats.org/spreadsheetml/2006/main" count="20" uniqueCount="20">
  <si>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</si>
  <si>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</si>
  <si>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</si>
  <si>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</si>
  <si>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</si>
  <si>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</si>
  <si>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Начисление населению -  по услугам "Содержание жилого помещения", "Уборка лестничных клеток"</t>
  </si>
  <si>
    <t>Проверка дымоходов и вентканалов</t>
  </si>
  <si>
    <t>Обслуживание ВДГО (внутридомовое газовое обслуживание)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</si>
  <si>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</si>
  <si>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 xml:space="preserve">поступление от арендаторов ООО УФАНЕТ/ ООО КРИСТАЛЛ </t>
  </si>
  <si>
    <t>Техническое обслуживание внутридомовых инженерных сетей ХВС, канализации, электроснабжения, повысительной насосной станции ХВС,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</si>
  <si>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Уборка придомовой территории, транспортные услуги сторонних организаций по очистке дорог, кровли от снега, наледи, сосулек, заготовке песка, уборка л/к, обслуживание контейнерной площадки</t>
  </si>
  <si>
    <t>Отчет ООО УК "АГАТ" за  2023г. о доходах  по содержанию и ремонту общего имущества МКД  по ул. им.Морозова, д. 7А</t>
  </si>
  <si>
    <t>ремонт инженерных сетей электроснабжения, ремонт фонарей уличного освещения, ППР ВРУ…</t>
  </si>
  <si>
    <t>ремонт инженерных сетей ХВС, канализации, замена прибора учета</t>
  </si>
  <si>
    <t>кровельные работы (устранение протечек кровли)</t>
  </si>
  <si>
    <t>огнебиозащита деревянных конструкций кровли</t>
  </si>
  <si>
    <t>дезинсекция подвала</t>
  </si>
  <si>
    <t>общестроительные работы (ремонт и покраска МАФ, бордюр,  ремонт тамбурных дверей,  ремонт оконных конструкций, посадка ели, украшение, монтаж-демонтаж арт-объектов(олени), ремонт и монтаж/демонтаж иллюминации, замена ковриков в тамбуре…)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</si>
</sst>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topLeftCell="A7" zoomScale="90" zoomScaleNormal="90" workbookViewId="0">
      <selection activeCell="A14" sqref="A14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23" t="s">
        <v>13</v>
      </c>
      <c r="B1" s="23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3.6" customHeight="1" x14ac:dyDescent="0.3">
      <c r="A3" s="19" t="s">
        <v>6</v>
      </c>
      <c r="B3" s="13">
        <v>1247028</v>
      </c>
    </row>
    <row r="4" spans="1:2" s="3" customFormat="1" ht="26.45" customHeight="1" x14ac:dyDescent="0.3">
      <c r="A4" s="11" t="s">
        <v>3</v>
      </c>
      <c r="B4" s="13">
        <v>1241017</v>
      </c>
    </row>
    <row r="5" spans="1:2" s="3" customFormat="1" x14ac:dyDescent="0.3">
      <c r="A5" s="22" t="s">
        <v>10</v>
      </c>
      <c r="B5" s="16">
        <v>5040</v>
      </c>
    </row>
    <row r="6" spans="1:2" s="6" customFormat="1" ht="27.6" customHeight="1" x14ac:dyDescent="0.3">
      <c r="A6" s="18" t="s">
        <v>4</v>
      </c>
      <c r="B6" s="20">
        <v>11078</v>
      </c>
    </row>
    <row r="7" spans="1:2" s="3" customFormat="1" ht="27.6" customHeight="1" x14ac:dyDescent="0.3">
      <c r="A7" s="9" t="s">
        <v>5</v>
      </c>
      <c r="B7" s="10">
        <f>SUM(B8:B18)</f>
        <v>1232836</v>
      </c>
    </row>
    <row r="8" spans="1:2" ht="26.25" customHeight="1" x14ac:dyDescent="0.3">
      <c r="A8" s="14" t="s">
        <v>15</v>
      </c>
      <c r="B8" s="7">
        <v>8086.68</v>
      </c>
    </row>
    <row r="9" spans="1:2" ht="43.5" customHeight="1" x14ac:dyDescent="0.3">
      <c r="A9" s="14" t="s">
        <v>14</v>
      </c>
      <c r="B9" s="21">
        <f>4330.51+1833.55</f>
        <v>6164.06</v>
      </c>
    </row>
    <row r="10" spans="1:2" ht="27.75" customHeight="1" x14ac:dyDescent="0.3">
      <c r="A10" s="14" t="s">
        <v>16</v>
      </c>
      <c r="B10" s="7">
        <f>2100</f>
        <v>2100</v>
      </c>
    </row>
    <row r="11" spans="1:2" ht="27.75" customHeight="1" x14ac:dyDescent="0.3">
      <c r="A11" s="14" t="s">
        <v>17</v>
      </c>
      <c r="B11" s="7">
        <v>77000</v>
      </c>
    </row>
    <row r="12" spans="1:2" ht="76.5" customHeight="1" x14ac:dyDescent="0.3">
      <c r="A12" s="14" t="s">
        <v>19</v>
      </c>
      <c r="B12" s="7">
        <f>4000+425.02+2796.39+3639.69+752.57+6400.79+6054.94+4063.84+1200+5846.34+1066.89+2445.51+881.84+2018.44</f>
        <v>41592.26</v>
      </c>
    </row>
    <row r="13" spans="1:2" ht="24" customHeight="1" x14ac:dyDescent="0.3">
      <c r="A13" s="14" t="s">
        <v>18</v>
      </c>
      <c r="B13" s="7">
        <v>2604</v>
      </c>
    </row>
    <row r="14" spans="1:2" s="8" customFormat="1" ht="76.5" customHeight="1" x14ac:dyDescent="0.3">
      <c r="A14" s="14" t="s">
        <v>11</v>
      </c>
      <c r="B14" s="17">
        <f>48156+20868+360440</f>
        <v>429464</v>
      </c>
    </row>
    <row r="15" spans="1:2" ht="23.25" customHeight="1" x14ac:dyDescent="0.3">
      <c r="A15" s="21" t="s">
        <v>8</v>
      </c>
      <c r="B15" s="15">
        <v>19826</v>
      </c>
    </row>
    <row r="16" spans="1:2" ht="23.25" customHeight="1" x14ac:dyDescent="0.3">
      <c r="A16" s="21" t="s">
        <v>7</v>
      </c>
      <c r="B16" s="15">
        <v>33750</v>
      </c>
    </row>
    <row r="17" spans="1:2" s="8" customFormat="1" ht="58.5" customHeight="1" x14ac:dyDescent="0.3">
      <c r="A17" s="14" t="s">
        <v>12</v>
      </c>
      <c r="B17" s="17">
        <f>166343+164820</f>
        <v>331163</v>
      </c>
    </row>
    <row r="18" spans="1:2" s="3" customFormat="1" ht="57" customHeight="1" x14ac:dyDescent="0.3">
      <c r="A18" s="4" t="s">
        <v>9</v>
      </c>
      <c r="B18" s="16">
        <v>281086</v>
      </c>
    </row>
    <row r="19" spans="1:2" s="3" customFormat="1" x14ac:dyDescent="0.3">
      <c r="A19" s="12" t="s">
        <v>2</v>
      </c>
      <c r="B19" s="12"/>
    </row>
    <row r="20" spans="1:2" s="3" customFormat="1" x14ac:dyDescent="0.3"/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</sheetData>
  <mergeCells count="1">
    <mergeCell ref="A1:B1"/>
  </mergeCells>
  <pageMargins left="0.51181102362204722" right="0" top="0.55118110236220474" bottom="0.15748031496062992" header="0.31496062992125984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2024-02-27T08:14:23Z</dcterms:modified>
</cp:coreProperties>
</file>