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2652EAD-080C-47BE-BBC5-7CE3AD1B30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5" i="2" l="1"/>
  <c r="B18" i="2"/>
  <c r="B14" i="2"/>
  <c r="B12" i="2"/>
  <c r="B10" i="2"/>
  <c r="B9" i="2"/>
  <c r="B8" i="2"/>
  <c r="B7" i="2" l="1"/>
</calcChain>
</file>

<file path=xl/sharedStrings.xml><?xml version="1.0" encoding="utf-8"?>
<sst xmlns="http://schemas.openxmlformats.org/spreadsheetml/2006/main" count="21" uniqueCount="21">
  <si>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</si>
  <si>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</si>
  <si>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</si>
  <si>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</si>
  <si>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</si>
  <si>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</si>
  <si>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</si>
  <si>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Проверка дымоходов и вентканалов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</si>
  <si>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</si>
  <si>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</si>
  <si>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</si>
  <si>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дезинфекция подвала</t>
  </si>
  <si>
    <t>Уборка придомовой территории, транспортные услуги сторонних организаций по очистке дорог, кровли от снега, наледи, сосулек, заготовке песка, уборка л/к, обслуживание контейнерной площадки</t>
  </si>
  <si>
    <t>Отчет ООО УК "АГАТ" за  2023г. о доходах  по содержанию и ремонту общего имущества МКД  по ул. им.Морозова, д. 7</t>
  </si>
  <si>
    <t xml:space="preserve">ремонт инженерных сетей ХВС, канализации, КНС, </t>
  </si>
  <si>
    <t>ремонт инженерных сетей электроснабжения(ремонт/замена уличного освещения, периодические осмотры, ремонт электропроводки в подвале, замена светильников внутриподъездного освещения, установка гирлянды, ППР ВРУ…)</t>
  </si>
  <si>
    <t>кровельные работы(устранение протечек, протяжка, ремонт вытяжных труб на кровле, ремонт кровли, установка снегозадержания на кровле, ремонт водоотливной системы на кровле, герметизация проемов выхода на скатную кровлю ...)</t>
  </si>
  <si>
    <t>общестроительные работы (ремонт и покраска МАФ, конструкции дет.площадки, бордюр, , посадка и ограждение ели, украшение, ремонт внутриподъездных дверей, замена доводчиков, ремонт откосов оконных конструкций, подоконников, полов, частичный ремонт цоколя, покраска газопровода…)</t>
  </si>
  <si>
    <t>ремонт подъездов с 10-14</t>
  </si>
  <si>
    <t>асфальтирование проезда</t>
  </si>
  <si>
    <t>Техническое обслуживание внутридомовых инженерных сетей ХВС, канализации, электроснабжения, КНС, (канализационно-насосная станция), повысительных насосных станций ХВС, выполнение заявок населения, содержание аварийно-диспетчерской службы, обработка МОП (места общего пользования) антиковидными средствами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</si>
</sst>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90" zoomScaleNormal="90" workbookViewId="0">
      <selection activeCell="C15" sqref="C15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13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3.6" customHeight="1" x14ac:dyDescent="0.3">
      <c r="A3" s="19" t="s">
        <v>6</v>
      </c>
      <c r="B3" s="13">
        <v>5279993</v>
      </c>
    </row>
    <row r="4" spans="1:2" s="3" customFormat="1" ht="26.45" customHeight="1" x14ac:dyDescent="0.3">
      <c r="A4" s="11" t="s">
        <v>3</v>
      </c>
      <c r="B4" s="13">
        <v>5263698</v>
      </c>
    </row>
    <row r="5" spans="1:2" s="3" customFormat="1" x14ac:dyDescent="0.3">
      <c r="A5" s="23" t="s">
        <v>10</v>
      </c>
      <c r="B5" s="16">
        <v>5040</v>
      </c>
    </row>
    <row r="6" spans="1:2" s="6" customFormat="1" ht="27.6" customHeight="1" x14ac:dyDescent="0.3">
      <c r="A6" s="18" t="s">
        <v>4</v>
      </c>
      <c r="B6" s="20">
        <v>171056</v>
      </c>
    </row>
    <row r="7" spans="1:2" s="3" customFormat="1" ht="27.6" customHeight="1" x14ac:dyDescent="0.3">
      <c r="A7" s="9" t="s">
        <v>5</v>
      </c>
      <c r="B7" s="10">
        <f>SUM(B8:B19)</f>
        <v>5502687.1600000001</v>
      </c>
    </row>
    <row r="8" spans="1:2" ht="26.25" customHeight="1" x14ac:dyDescent="0.3">
      <c r="A8" s="14" t="s">
        <v>14</v>
      </c>
      <c r="B8" s="7">
        <f>416.09+3205.65+2552.34+6059.76+3000.7+1492.93+1334.54+1158.8+1023.42</f>
        <v>20244.23</v>
      </c>
    </row>
    <row r="9" spans="1:2" s="22" customFormat="1" ht="61.5" customHeight="1" x14ac:dyDescent="0.3">
      <c r="A9" s="14" t="s">
        <v>15</v>
      </c>
      <c r="B9" s="7">
        <f>5817.27+639.02+3550.92+1524.27+8629.45+2574.07+13167.22</f>
        <v>35902.22</v>
      </c>
    </row>
    <row r="10" spans="1:2" ht="76.5" customHeight="1" x14ac:dyDescent="0.3">
      <c r="A10" s="14" t="s">
        <v>16</v>
      </c>
      <c r="B10" s="7">
        <f>14700+4200+8400+5250+14893+6300+3891.22</f>
        <v>57634.22</v>
      </c>
    </row>
    <row r="11" spans="1:2" ht="29.25" customHeight="1" x14ac:dyDescent="0.3">
      <c r="A11" s="14" t="s">
        <v>18</v>
      </c>
      <c r="B11" s="7">
        <v>474807.02</v>
      </c>
    </row>
    <row r="12" spans="1:2" ht="81" customHeight="1" x14ac:dyDescent="0.3">
      <c r="A12" s="24" t="s">
        <v>17</v>
      </c>
      <c r="B12" s="7">
        <f>278.84+2952.25+2900.09+1275+2780.85+1904.88+2662.27+6870.81+1702.83+7494.32+1337.57+3262.19+9287.93+3349.77+1350+9455.39+2272.89+385.65+4456.39+6006.91+17861+23948+3150+3247.4+4000+882.84</f>
        <v>125076.06999999999</v>
      </c>
    </row>
    <row r="13" spans="1:2" ht="28.5" customHeight="1" x14ac:dyDescent="0.3">
      <c r="A13" s="24" t="s">
        <v>19</v>
      </c>
      <c r="B13" s="7">
        <v>389342.14</v>
      </c>
    </row>
    <row r="14" spans="1:2" ht="25.5" customHeight="1" x14ac:dyDescent="0.3">
      <c r="A14" s="7" t="s">
        <v>11</v>
      </c>
      <c r="B14" s="21">
        <f>10726*4+562.26</f>
        <v>43466.26</v>
      </c>
    </row>
    <row r="15" spans="1:2" s="8" customFormat="1" ht="96.75" customHeight="1" x14ac:dyDescent="0.3">
      <c r="A15" s="14" t="s">
        <v>20</v>
      </c>
      <c r="B15" s="17">
        <f>1588249+90054+273600</f>
        <v>1951903</v>
      </c>
    </row>
    <row r="16" spans="1:2" ht="23.25" customHeight="1" x14ac:dyDescent="0.3">
      <c r="A16" s="21" t="s">
        <v>8</v>
      </c>
      <c r="B16" s="15">
        <v>56506</v>
      </c>
    </row>
    <row r="17" spans="1:2" ht="23.25" customHeight="1" x14ac:dyDescent="0.3">
      <c r="A17" s="21" t="s">
        <v>7</v>
      </c>
      <c r="B17" s="15">
        <v>125550</v>
      </c>
    </row>
    <row r="18" spans="1:2" s="8" customFormat="1" ht="53.25" customHeight="1" x14ac:dyDescent="0.3">
      <c r="A18" s="14" t="s">
        <v>12</v>
      </c>
      <c r="B18" s="17">
        <f>330617+678717</f>
        <v>1009334</v>
      </c>
    </row>
    <row r="19" spans="1:2" s="3" customFormat="1" ht="57" customHeight="1" x14ac:dyDescent="0.3">
      <c r="A19" s="4" t="s">
        <v>9</v>
      </c>
      <c r="B19" s="16">
        <v>1212922</v>
      </c>
    </row>
    <row r="20" spans="1:2" s="3" customFormat="1" x14ac:dyDescent="0.3">
      <c r="A20" s="12" t="s">
        <v>2</v>
      </c>
      <c r="B20" s="12"/>
    </row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</sheetData>
  <mergeCells count="1">
    <mergeCell ref="A1:B1"/>
  </mergeCells>
  <pageMargins left="0.51181102362204722" right="0" top="0.55118110236220474" bottom="0.15748031496062992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2024-02-27T08:13:05Z</dcterms:modified>
</cp:coreProperties>
</file>