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filterPrivacy="1" defaultThemeVersion="124226"/>
  <xr:revisionPtr revIDLastSave="0" documentId="13_ncr:1_{EFCC9866-5B38-4F37-9FC7-EEB35593296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год" sheetId="2" r:id="rId1"/>
  </sheets>
  <calcPr calcId="191029"/>
</workbook>
</file>

<file path=xl/calcChain.xml><?xml version="1.0" encoding="utf-8"?>
<calcChain xmlns="http://schemas.openxmlformats.org/spreadsheetml/2006/main">
  <c r="B16" i="2" l="1"/>
  <c r="B18" i="2"/>
  <c r="B14" i="2"/>
  <c r="B12" i="2"/>
  <c r="B10" i="2"/>
  <c r="B9" i="2"/>
  <c r="B11" i="2"/>
  <c r="B7" i="2" l="1"/>
</calcChain>
</file>

<file path=xl/sharedStrings.xml><?xml version="1.0" encoding="utf-8"?>
<sst xmlns="http://schemas.openxmlformats.org/spreadsheetml/2006/main" count="21" uniqueCount="21">
  <si>
    <t>Наименование</t>
  </si>
  <si>
    <t>Остаток средств (+), перерасход (-)</t>
  </si>
  <si>
    <t>Администрация ООО УК "АГАТ"</t>
  </si>
  <si>
    <t>Сумма задолженности населения</t>
  </si>
  <si>
    <t>РАСХОДЫ , всего</t>
  </si>
  <si>
    <t>Проверка дымоходов и вентканалов в квартирах</t>
  </si>
  <si>
    <t>Начисление населению -  по услугам "Содержание жилого помещения", "Уборка л/к"</t>
  </si>
  <si>
    <t>Уборка придомовой территории, уборка лестничных клеток, транспортные услуги сторонних организаций по очистке дорог от снега</t>
  </si>
  <si>
    <t>дез.обработка подвала</t>
  </si>
  <si>
    <t>Обслуживание ВДГО (внутридомовое газовое обслуживание)</t>
  </si>
  <si>
    <t xml:space="preserve">Поступило денежных средств от населения, в т.ч. за диагностирование сетей газоснабжения, руб. </t>
  </si>
  <si>
    <t>За пользование контейнерной площадкой ООО УК ЖИЛКОМСЕРВИС</t>
  </si>
  <si>
    <t>Техническое обслуживание внутридомовых инженерных сетей ХВС, ГВС, ЦО, канализации, электроснабжения, выполнение заявок населения, содержание аварийно-диспетчерской службы</t>
  </si>
  <si>
    <t>Управление жилищным фондом, расходы по начислению и сбору платежей за ЖКУ, регистрация граждан, паспортный стол, расходы на программное обеспечение</t>
  </si>
  <si>
    <t>поступление от арендаторов УФАНЕТ,  ООО Кристалл за размещение оборудования</t>
  </si>
  <si>
    <t>Отчет ООО УК "АГАТ" за  2023г. о доходах  по содержанию и ремонту общего имущества МКД  по ул. Войкова, д. 119</t>
  </si>
  <si>
    <t>кровельные работы (ремонт мягкой кровли, парапетов, ремонт козырька балкона…)</t>
  </si>
  <si>
    <t>общестроительные работы (ремонт скамеек, урн, перил, покраска МАФ, покраска бордюр, ремонт дверей подвала, текущий ремонт температурного шва, закрашивание вандальных записей на фасаде МКД, ремонт оконных конструкций ...)</t>
  </si>
  <si>
    <t>ремонт инженерных сетей ХВС, ГВС, СО, канализации (замена, поверка общедомового приборов учета…)</t>
  </si>
  <si>
    <t>гидравлические испытания системы отопления, утепление системы теплоснабжения…</t>
  </si>
  <si>
    <t>ремонт инженерной сети электроснабжения, (периодические осмотры, испытания электроустановок, ППР ВРУ, замена приборов освещения на светодиодное…)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</si>
</sst>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/>
    <xf numFmtId="0" fontId="3" fillId="0" borderId="1" xfId="0" applyFont="1" applyBorder="1" applyAlignment="1">
      <alignment wrapText="1"/>
    </xf>
    <xf numFmtId="0" fontId="3" fillId="0" borderId="0" xfId="0" applyFont="1"/>
    <xf numFmtId="0" fontId="2" fillId="2" borderId="0" xfId="0" applyFont="1" applyFill="1"/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wrapText="1"/>
    </xf>
    <xf numFmtId="2" fontId="2" fillId="0" borderId="1" xfId="0" applyNumberFormat="1" applyFont="1" applyBorder="1"/>
    <xf numFmtId="2" fontId="4" fillId="0" borderId="1" xfId="0" applyNumberFormat="1" applyFont="1" applyBorder="1"/>
    <xf numFmtId="0" fontId="1" fillId="2" borderId="2" xfId="0" applyFont="1" applyFill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2" fontId="1" fillId="2" borderId="1" xfId="0" applyNumberFormat="1" applyFont="1" applyFill="1" applyBorder="1" applyAlignment="1">
      <alignment horizontal="right"/>
    </xf>
    <xf numFmtId="2" fontId="3" fillId="2" borderId="1" xfId="0" applyNumberFormat="1" applyFont="1" applyFill="1" applyBorder="1"/>
    <xf numFmtId="0" fontId="2" fillId="0" borderId="1" xfId="0" applyFont="1" applyBorder="1" applyAlignment="1">
      <alignment wrapText="1"/>
    </xf>
    <xf numFmtId="0" fontId="4" fillId="0" borderId="0" xfId="0" applyFont="1"/>
    <xf numFmtId="0" fontId="3" fillId="0" borderId="1" xfId="0" applyFont="1" applyBorder="1"/>
    <xf numFmtId="0" fontId="2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5"/>
  <sheetViews>
    <sheetView tabSelected="1" topLeftCell="A4" zoomScale="90" zoomScaleNormal="90" workbookViewId="0">
      <selection activeCell="B7" sqref="B7"/>
    </sheetView>
  </sheetViews>
  <sheetFormatPr defaultColWidth="8.85546875" defaultRowHeight="18.75" x14ac:dyDescent="0.3"/>
  <cols>
    <col min="1" max="1" width="96.5703125" style="5" customWidth="1"/>
    <col min="2" max="2" width="26" style="5" customWidth="1"/>
    <col min="3" max="3" width="8.85546875" style="5"/>
    <col min="4" max="4" width="15.85546875" style="5" bestFit="1" customWidth="1"/>
    <col min="5" max="16384" width="8.85546875" style="5"/>
  </cols>
  <sheetData>
    <row r="1" spans="1:2" ht="39.6" customHeight="1" x14ac:dyDescent="0.3">
      <c r="A1" s="21" t="s">
        <v>15</v>
      </c>
      <c r="B1" s="21"/>
    </row>
    <row r="2" spans="1:2" s="3" customFormat="1" ht="36.75" customHeight="1" x14ac:dyDescent="0.3">
      <c r="A2" s="1" t="s">
        <v>0</v>
      </c>
      <c r="B2" s="2" t="s">
        <v>1</v>
      </c>
    </row>
    <row r="3" spans="1:2" s="3" customFormat="1" ht="33.6" customHeight="1" x14ac:dyDescent="0.3">
      <c r="A3" s="15" t="s">
        <v>6</v>
      </c>
      <c r="B3" s="10">
        <v>1858005.39</v>
      </c>
    </row>
    <row r="4" spans="1:2" s="3" customFormat="1" ht="45" customHeight="1" x14ac:dyDescent="0.3">
      <c r="A4" s="7" t="s">
        <v>10</v>
      </c>
      <c r="B4" s="16">
        <v>1891536.19</v>
      </c>
    </row>
    <row r="5" spans="1:2" s="3" customFormat="1" ht="37.5" x14ac:dyDescent="0.3">
      <c r="A5" s="18" t="s">
        <v>14</v>
      </c>
      <c r="B5" s="12">
        <v>5040</v>
      </c>
    </row>
    <row r="6" spans="1:2" s="6" customFormat="1" ht="24" customHeight="1" x14ac:dyDescent="0.3">
      <c r="A6" s="14" t="s">
        <v>3</v>
      </c>
      <c r="B6" s="16">
        <v>186064.71</v>
      </c>
    </row>
    <row r="7" spans="1:2" s="3" customFormat="1" ht="23.45" customHeight="1" x14ac:dyDescent="0.3">
      <c r="A7" s="7" t="s">
        <v>4</v>
      </c>
      <c r="B7" s="8">
        <f>SUM(B8:B19)</f>
        <v>1816032.49</v>
      </c>
    </row>
    <row r="8" spans="1:2" ht="19.149999999999999" customHeight="1" x14ac:dyDescent="0.3">
      <c r="A8" s="11" t="s">
        <v>11</v>
      </c>
      <c r="B8" s="17">
        <v>8344</v>
      </c>
    </row>
    <row r="9" spans="1:2" ht="68.25" customHeight="1" x14ac:dyDescent="0.3">
      <c r="A9" s="4" t="s">
        <v>17</v>
      </c>
      <c r="B9" s="20">
        <f>10800+488.12+1348.16+727.83+5528.2+5250+970+3300+2300+2814.39+2500</f>
        <v>36026.700000000004</v>
      </c>
    </row>
    <row r="10" spans="1:2" ht="25.5" customHeight="1" x14ac:dyDescent="0.3">
      <c r="A10" s="4" t="s">
        <v>16</v>
      </c>
      <c r="B10" s="20">
        <f>3875+40845.24+5250+55809.88+5250+24931.17</f>
        <v>135961.28999999998</v>
      </c>
    </row>
    <row r="11" spans="1:2" ht="24" customHeight="1" x14ac:dyDescent="0.3">
      <c r="A11" s="20" t="s">
        <v>8</v>
      </c>
      <c r="B11" s="20">
        <f>1760.65+3521.29</f>
        <v>5281.9400000000005</v>
      </c>
    </row>
    <row r="12" spans="1:2" ht="41.25" customHeight="1" x14ac:dyDescent="0.3">
      <c r="A12" s="4" t="s">
        <v>18</v>
      </c>
      <c r="B12" s="20">
        <f>18005.32+23927.26+12303.38+10712.44+7155.22+4055.16</f>
        <v>76158.78</v>
      </c>
    </row>
    <row r="13" spans="1:2" ht="37.5" x14ac:dyDescent="0.3">
      <c r="A13" s="4" t="s">
        <v>19</v>
      </c>
      <c r="B13" s="20">
        <v>4948.38</v>
      </c>
    </row>
    <row r="14" spans="1:2" ht="37.5" customHeight="1" x14ac:dyDescent="0.3">
      <c r="A14" s="4" t="s">
        <v>20</v>
      </c>
      <c r="B14" s="20">
        <f>15161.78+19377.62</f>
        <v>34539.4</v>
      </c>
    </row>
    <row r="15" spans="1:2" x14ac:dyDescent="0.3">
      <c r="A15" s="20" t="s">
        <v>9</v>
      </c>
      <c r="B15" s="20">
        <v>29674</v>
      </c>
    </row>
    <row r="16" spans="1:2" s="19" customFormat="1" ht="58.5" customHeight="1" x14ac:dyDescent="0.3">
      <c r="A16" s="11" t="s">
        <v>12</v>
      </c>
      <c r="B16" s="13">
        <f>102036+34380+555250</f>
        <v>691666</v>
      </c>
    </row>
    <row r="17" spans="1:2" s="19" customFormat="1" ht="18" customHeight="1" x14ac:dyDescent="0.3">
      <c r="A17" s="11" t="s">
        <v>5</v>
      </c>
      <c r="B17" s="13">
        <v>41850</v>
      </c>
    </row>
    <row r="18" spans="1:2" s="19" customFormat="1" ht="36" customHeight="1" x14ac:dyDescent="0.3">
      <c r="A18" s="11" t="s">
        <v>7</v>
      </c>
      <c r="B18" s="13">
        <f>31441+257100</f>
        <v>288541</v>
      </c>
    </row>
    <row r="19" spans="1:2" s="3" customFormat="1" ht="42.75" customHeight="1" x14ac:dyDescent="0.3">
      <c r="A19" s="4" t="s">
        <v>13</v>
      </c>
      <c r="B19" s="12">
        <v>463041</v>
      </c>
    </row>
    <row r="20" spans="1:2" s="3" customFormat="1" ht="27" customHeight="1" x14ac:dyDescent="0.3">
      <c r="A20" s="9" t="s">
        <v>2</v>
      </c>
      <c r="B20" s="9"/>
    </row>
    <row r="21" spans="1:2" s="3" customFormat="1" x14ac:dyDescent="0.3"/>
    <row r="22" spans="1:2" s="3" customFormat="1" x14ac:dyDescent="0.3"/>
    <row r="23" spans="1:2" s="3" customFormat="1" x14ac:dyDescent="0.3"/>
    <row r="24" spans="1:2" s="3" customFormat="1" x14ac:dyDescent="0.3"/>
    <row r="25" spans="1:2" s="3" customFormat="1" x14ac:dyDescent="0.3"/>
  </sheetData>
  <mergeCells count="1">
    <mergeCell ref="A1:B1"/>
  </mergeCells>
  <pageMargins left="0.70866141732283472" right="0" top="0.55118110236220474" bottom="0.35433070866141736" header="0.11811023622047245" footer="0.11811023622047245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2024-02-13T09:27:41Z</dcterms:modified>
</cp:coreProperties>
</file>