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E8FFC6D7-DD04-4061-8FBC-EB6BBE271D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год" sheetId="2" r:id="rId1"/>
  </sheets>
  <calcPr calcId="191029"/>
</workbook>
</file>

<file path=xl/calcChain.xml><?xml version="1.0" encoding="utf-8"?>
<calcChain xmlns="http://schemas.openxmlformats.org/spreadsheetml/2006/main">
  <c r="B21" i="2" l="1"/>
  <c r="B19" i="2"/>
  <c r="B18" i="2"/>
  <c r="B17" i="2"/>
  <c r="B16" i="2"/>
  <c r="B23" i="2"/>
  <c r="B11" i="2" l="1"/>
</calcChain>
</file>

<file path=xl/sharedStrings.xml><?xml version="1.0" encoding="utf-8"?>
<sst xmlns="http://schemas.openxmlformats.org/spreadsheetml/2006/main" count="26" uniqueCount="22">
  <si>
    <t>Наименование</t>
  </si>
  <si>
    <t>Остаток средств (+), перерасход (-)</t>
  </si>
  <si>
    <t>Администрация ООО УК "АГАТ"</t>
  </si>
  <si>
    <t>Сумма задолженности населения</t>
  </si>
  <si>
    <t>РАСХОДЫ , всего</t>
  </si>
  <si>
    <t>Проверка дымоходов и вентканалов в квартирах</t>
  </si>
  <si>
    <t>ОДН по холодному водоснабжению по нормативу</t>
  </si>
  <si>
    <t>ОДН по водоотведению и очистке стоков по нормативу</t>
  </si>
  <si>
    <t>ОДН по горячему водоснабжению по нормативу</t>
  </si>
  <si>
    <t>ОДН по электроснабжению по нормативу</t>
  </si>
  <si>
    <t>Начисление населению -  по услугам "Содержание жилого помещения", "Уборка лестничных клеток"</t>
  </si>
  <si>
    <t>Обслуживание ВДГО (внутридомовое газовое обслуживание)</t>
  </si>
  <si>
    <t>Поступило денежных средств от населения за содержание жилого помещения</t>
  </si>
  <si>
    <t>Управление жилищным фондом, расходы по начислению и сбору платежей за ЖКУ, регистрация граждан, паспортный стол, расходы на программное обеспечение</t>
  </si>
  <si>
    <t xml:space="preserve">поступление от арендаторов ООО УФАНЕТ/ ООО КРИСТАЛЛ </t>
  </si>
  <si>
    <t>Отчет ООО УК "АГАТ" за  2022г. о доходах  по содержанию и ремонту общего имущества МКД  по ул. Красная, д. 117/1</t>
  </si>
  <si>
    <t>Техническое обслуживание внутридомовых инженерных сетей ХВС, ГВС, ЦО, канализации, электроснабжения, выполнение заявок населения, содержание аварийно-диспетчерской службы, обработка МОП (места общего пользования) антиковидными средствами</t>
  </si>
  <si>
    <t>ремонт инженерной системы канализации, ХВС, ГВС</t>
  </si>
  <si>
    <t>ремонт, гидравлические испытания системы отопления,  поверка счетчика,</t>
  </si>
  <si>
    <t>ремонт инженерной сети электроснабжения, периодические осмотры, испытания электроустановок, замена светильников в МОП, выключателей, розеток, ППР ВРУ</t>
  </si>
  <si>
    <t>общестроительные работы (ремонт и покраска МАФ, ремонт, изготовление урн, покраска бордюр, ремонт контейнерной площадки, покраска входных дверей, спил деревьев…)</t>
  </si>
  <si>
    <t>Уборка придомовой территории, транспортные услуги сторонних организаций по очистке дорог, козырьков МКД от снега, сосулек, наледи, уборка л/к, обслуживание контейнерной площадки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</si>
</sst>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/>
    <xf numFmtId="0" fontId="3" fillId="2" borderId="0" xfId="0" applyFont="1" applyFill="1"/>
    <xf numFmtId="0" fontId="5" fillId="0" borderId="1" xfId="0" applyFont="1" applyBorder="1"/>
    <xf numFmtId="0" fontId="6" fillId="0" borderId="0" xfId="0" applyFont="1"/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2" fontId="3" fillId="0" borderId="1" xfId="0" applyNumberFormat="1" applyFont="1" applyBorder="1"/>
    <xf numFmtId="2" fontId="5" fillId="0" borderId="1" xfId="0" applyNumberFormat="1" applyFont="1" applyBorder="1"/>
    <xf numFmtId="0" fontId="2" fillId="2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wrapText="1"/>
    </xf>
    <xf numFmtId="0" fontId="4" fillId="0" borderId="1" xfId="0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7"/>
  <sheetViews>
    <sheetView tabSelected="1" zoomScale="90" zoomScaleNormal="90" workbookViewId="0">
      <selection activeCell="A3" sqref="A3:XFD3"/>
    </sheetView>
  </sheetViews>
  <sheetFormatPr defaultColWidth="8.85546875" defaultRowHeight="18.75" x14ac:dyDescent="0.3"/>
  <cols>
    <col min="1" max="1" width="95.42578125" style="5" customWidth="1"/>
    <col min="2" max="2" width="26" style="5" customWidth="1"/>
    <col min="3" max="16384" width="8.85546875" style="5"/>
  </cols>
  <sheetData>
    <row r="1" spans="1:2" ht="39.6" customHeight="1" x14ac:dyDescent="0.3">
      <c r="A1" s="24" t="s">
        <v>15</v>
      </c>
      <c r="B1" s="24"/>
    </row>
    <row r="2" spans="1:2" s="3" customFormat="1" ht="40.15" customHeight="1" x14ac:dyDescent="0.3">
      <c r="A2" s="1" t="s">
        <v>0</v>
      </c>
      <c r="B2" s="2" t="s">
        <v>1</v>
      </c>
    </row>
    <row r="3" spans="1:2" s="3" customFormat="1" ht="36" customHeight="1" x14ac:dyDescent="0.3">
      <c r="A3" s="16" t="s">
        <v>10</v>
      </c>
      <c r="B3" s="11">
        <v>744129</v>
      </c>
    </row>
    <row r="4" spans="1:2" s="3" customFormat="1" ht="33" customHeight="1" x14ac:dyDescent="0.3">
      <c r="A4" s="16" t="s">
        <v>12</v>
      </c>
      <c r="B4" s="11">
        <v>742549</v>
      </c>
    </row>
    <row r="5" spans="1:2" s="3" customFormat="1" x14ac:dyDescent="0.3">
      <c r="A5" s="23" t="s">
        <v>14</v>
      </c>
      <c r="B5" s="22">
        <v>5040</v>
      </c>
    </row>
    <row r="6" spans="1:2" s="3" customFormat="1" ht="20.45" customHeight="1" x14ac:dyDescent="0.3">
      <c r="A6" s="18" t="s">
        <v>6</v>
      </c>
      <c r="B6" s="19">
        <v>7184.04</v>
      </c>
    </row>
    <row r="7" spans="1:2" s="3" customFormat="1" ht="20.45" customHeight="1" x14ac:dyDescent="0.3">
      <c r="A7" s="18" t="s">
        <v>7</v>
      </c>
      <c r="B7" s="19">
        <v>10060.700000000001</v>
      </c>
    </row>
    <row r="8" spans="1:2" s="3" customFormat="1" ht="20.45" customHeight="1" x14ac:dyDescent="0.3">
      <c r="A8" s="18" t="s">
        <v>8</v>
      </c>
      <c r="B8" s="19">
        <v>33924.379999999997</v>
      </c>
    </row>
    <row r="9" spans="1:2" s="3" customFormat="1" ht="20.45" customHeight="1" x14ac:dyDescent="0.3">
      <c r="A9" s="18" t="s">
        <v>9</v>
      </c>
      <c r="B9" s="19">
        <v>14744.96</v>
      </c>
    </row>
    <row r="10" spans="1:2" s="6" customFormat="1" ht="21.6" customHeight="1" x14ac:dyDescent="0.3">
      <c r="A10" s="15" t="s">
        <v>3</v>
      </c>
      <c r="B10" s="17">
        <v>22102</v>
      </c>
    </row>
    <row r="11" spans="1:2" s="3" customFormat="1" ht="28.15" customHeight="1" x14ac:dyDescent="0.3">
      <c r="A11" s="9" t="s">
        <v>4</v>
      </c>
      <c r="B11" s="10">
        <f>SUM(B12:B24)</f>
        <v>795550.71</v>
      </c>
    </row>
    <row r="12" spans="1:2" s="3" customFormat="1" ht="20.45" customHeight="1" x14ac:dyDescent="0.3">
      <c r="A12" s="18" t="s">
        <v>6</v>
      </c>
      <c r="B12" s="19">
        <v>7184.04</v>
      </c>
    </row>
    <row r="13" spans="1:2" s="3" customFormat="1" ht="20.45" customHeight="1" x14ac:dyDescent="0.3">
      <c r="A13" s="18" t="s">
        <v>7</v>
      </c>
      <c r="B13" s="19">
        <v>10060.700000000001</v>
      </c>
    </row>
    <row r="14" spans="1:2" s="3" customFormat="1" ht="20.45" customHeight="1" x14ac:dyDescent="0.3">
      <c r="A14" s="18" t="s">
        <v>8</v>
      </c>
      <c r="B14" s="19">
        <v>33924.379999999997</v>
      </c>
    </row>
    <row r="15" spans="1:2" s="3" customFormat="1" ht="20.45" customHeight="1" x14ac:dyDescent="0.3">
      <c r="A15" s="18" t="s">
        <v>9</v>
      </c>
      <c r="B15" s="19">
        <v>14744.96</v>
      </c>
    </row>
    <row r="16" spans="1:2" s="8" customFormat="1" ht="58.5" customHeight="1" x14ac:dyDescent="0.3">
      <c r="A16" s="20" t="s">
        <v>20</v>
      </c>
      <c r="B16" s="14">
        <f>2631.81+978.93+2369.05+594.93+1239.53+1148.24+1980.02</f>
        <v>10942.51</v>
      </c>
    </row>
    <row r="17" spans="1:2" s="8" customFormat="1" ht="25.5" customHeight="1" x14ac:dyDescent="0.3">
      <c r="A17" s="7" t="s">
        <v>17</v>
      </c>
      <c r="B17" s="14">
        <f>4137.89+2615.68+3649.09+9077.9+9891.38+4174.42</f>
        <v>33546.359999999993</v>
      </c>
    </row>
    <row r="18" spans="1:2" s="8" customFormat="1" ht="25.5" customHeight="1" x14ac:dyDescent="0.3">
      <c r="A18" s="12" t="s">
        <v>18</v>
      </c>
      <c r="B18" s="14">
        <f>1747.54+2474.19+10554.55+12488.4+16306.05+514.2+4500</f>
        <v>48584.929999999993</v>
      </c>
    </row>
    <row r="19" spans="1:2" s="8" customFormat="1" ht="40.5" customHeight="1" x14ac:dyDescent="0.3">
      <c r="A19" s="12" t="s">
        <v>19</v>
      </c>
      <c r="B19" s="14">
        <f>458.31+1052+985.92+15061.67+16725.49+399.44</f>
        <v>34682.83</v>
      </c>
    </row>
    <row r="20" spans="1:2" ht="20.45" customHeight="1" x14ac:dyDescent="0.3">
      <c r="A20" s="21" t="s">
        <v>11</v>
      </c>
      <c r="B20" s="21">
        <v>11159</v>
      </c>
    </row>
    <row r="21" spans="1:2" s="8" customFormat="1" ht="83.25" customHeight="1" x14ac:dyDescent="0.3">
      <c r="A21" s="12" t="s">
        <v>16</v>
      </c>
      <c r="B21" s="14">
        <f>1856+198446+14005+42610</f>
        <v>256917</v>
      </c>
    </row>
    <row r="22" spans="1:2" s="8" customFormat="1" ht="28.9" customHeight="1" x14ac:dyDescent="0.3">
      <c r="A22" s="12" t="s">
        <v>5</v>
      </c>
      <c r="B22" s="14">
        <v>24000</v>
      </c>
    </row>
    <row r="23" spans="1:2" s="8" customFormat="1" ht="61.5" customHeight="1" x14ac:dyDescent="0.3">
      <c r="A23" s="12" t="s">
        <v>21</v>
      </c>
      <c r="B23" s="14">
        <f>115620+20950</f>
        <v>136570</v>
      </c>
    </row>
    <row r="24" spans="1:2" s="3" customFormat="1" ht="58.5" customHeight="1" x14ac:dyDescent="0.3">
      <c r="A24" s="4" t="s">
        <v>13</v>
      </c>
      <c r="B24" s="13">
        <v>173234</v>
      </c>
    </row>
    <row r="25" spans="1:2" s="3" customFormat="1" ht="18" customHeight="1" x14ac:dyDescent="0.3">
      <c r="A25" s="6"/>
      <c r="B25" s="6"/>
    </row>
    <row r="26" spans="1:2" s="3" customFormat="1" x14ac:dyDescent="0.3">
      <c r="A26" s="25" t="s">
        <v>2</v>
      </c>
      <c r="B26" s="25"/>
    </row>
    <row r="27" spans="1:2" s="3" customFormat="1" x14ac:dyDescent="0.3"/>
    <row r="28" spans="1:2" s="3" customFormat="1" x14ac:dyDescent="0.3"/>
    <row r="29" spans="1:2" s="3" customFormat="1" x14ac:dyDescent="0.3"/>
    <row r="30" spans="1:2" s="3" customFormat="1" x14ac:dyDescent="0.3"/>
    <row r="31" spans="1:2" s="3" customFormat="1" x14ac:dyDescent="0.3"/>
    <row r="32" spans="1:2" s="3" customFormat="1" x14ac:dyDescent="0.3"/>
    <row r="33" s="3" customFormat="1" x14ac:dyDescent="0.3"/>
    <row r="34" s="3" customFormat="1" x14ac:dyDescent="0.3"/>
    <row r="35" s="3" customFormat="1" x14ac:dyDescent="0.3"/>
    <row r="36" s="3" customFormat="1" x14ac:dyDescent="0.3"/>
    <row r="37" s="3" customFormat="1" x14ac:dyDescent="0.3"/>
  </sheetData>
  <mergeCells count="2">
    <mergeCell ref="A1:B1"/>
    <mergeCell ref="A26:B26"/>
  </mergeCells>
  <pageMargins left="0.70866141732283472" right="0" top="0.74803149606299213" bottom="0.35433070866141736" header="0.31496062992125984" footer="0.11811023622047245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2023-03-06T07:48:24Z</dcterms:modified>
</cp:coreProperties>
</file>