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91A9306-2375-42C0-9B29-BF224D597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91029"/>
</workbook>
</file>

<file path=xl/calcChain.xml><?xml version="1.0" encoding="utf-8"?>
<calcChain xmlns="http://schemas.openxmlformats.org/spreadsheetml/2006/main">
  <c r="B21" i="2" l="1"/>
  <c r="B20" i="2"/>
  <c r="B17" i="2"/>
  <c r="B19" i="2"/>
  <c r="B18" i="2"/>
  <c r="B26" i="2"/>
  <c r="B24" i="2"/>
  <c r="B11" i="2" l="1"/>
</calcChain>
</file>

<file path=xl/sharedStrings.xml><?xml version="1.0" encoding="utf-8"?>
<sst xmlns="http://schemas.openxmlformats.org/spreadsheetml/2006/main" count="29" uniqueCount="25">
  <si>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</si>
  <si>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</si>
  <si>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</si>
  <si>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</si>
  <si>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</si>
  <si>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</si>
  <si>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</si>
  <si>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</si>
  <si>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</si>
  <si>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</si>
  <si>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горячему водоснабжению по нормативу</t>
  </si>
  <si>
    <t>ОДН по электроснабжению по нормативу</t>
  </si>
  <si>
    <t>Обслуживание ВДГО (внутридомовое газовое обслуживание)</t>
  </si>
  <si>
    <t>Уборка придомовой территории, транспортные услуги сторонних организаций по очистке дорог, козырьков от снега, заготовке песка, уборка л/к</t>
  </si>
  <si>
    <t>Аренда контейнерной площадки</t>
  </si>
  <si>
    <t>ревизия и ремонтные работы мягкой кровли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</si>
  <si>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</si>
  <si>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Отчет ООО УК "АГАТ" за  2022г. о доходах  по содержанию и ремонту общего имущества МКД  по ул. Красная, д. 125/2</t>
  </si>
  <si>
    <t>поступление от арендаторов  ООО УФАНЕТ/ООО КРИСТАЛЛ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</si>
  <si>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</si>
  <si>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ремонт инженерной  системы ХВС, ГВС, , канализации</t>
  </si>
  <si>
    <t>ремонт инженерной системы отопления, гидравлические испытания системы отопления, замена радиатора в подъезде, поверка прибора учета ГВС и отопления</t>
  </si>
  <si>
    <t xml:space="preserve">общестроительные работы (побелка бордюр, частичный ремонт межпанельных  швов, частичный ремонт подъезда, спил деревьев…) </t>
  </si>
  <si>
    <t>дезинсекция подвала</t>
  </si>
  <si>
    <t>ремонт инженерной  системы электроснабжения, периодические осмотры, испытания электроустановок, установка розетки на техэтаже, ППР ВРУ…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</si>
</sst>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tabSelected="1" topLeftCell="A19" zoomScale="90" zoomScaleNormal="90" workbookViewId="0">
      <selection activeCell="A28" sqref="A28:XFD28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45.6" customHeight="1" x14ac:dyDescent="0.3">
      <c r="A1" s="26" t="s">
        <v>17</v>
      </c>
      <c r="B1" s="26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40.9" customHeight="1" x14ac:dyDescent="0.3">
      <c r="A3" s="18" t="s">
        <v>7</v>
      </c>
      <c r="B3" s="13">
        <v>1100456</v>
      </c>
    </row>
    <row r="4" spans="1:2" s="3" customFormat="1" ht="26.45" customHeight="1" x14ac:dyDescent="0.3">
      <c r="A4" s="12" t="s">
        <v>3</v>
      </c>
      <c r="B4" s="13">
        <v>1143487</v>
      </c>
    </row>
    <row r="5" spans="1:2" s="3" customFormat="1" x14ac:dyDescent="0.3">
      <c r="A5" s="22" t="s">
        <v>18</v>
      </c>
      <c r="B5" s="15">
        <v>5040</v>
      </c>
    </row>
    <row r="6" spans="1:2" s="3" customFormat="1" ht="24" customHeight="1" x14ac:dyDescent="0.3">
      <c r="A6" s="20" t="s">
        <v>8</v>
      </c>
      <c r="B6" s="21">
        <v>8522.82</v>
      </c>
    </row>
    <row r="7" spans="1:2" s="3" customFormat="1" ht="24" customHeight="1" x14ac:dyDescent="0.3">
      <c r="A7" s="20" t="s">
        <v>9</v>
      </c>
      <c r="B7" s="21">
        <v>11935.66</v>
      </c>
    </row>
    <row r="8" spans="1:2" s="3" customFormat="1" ht="24" customHeight="1" x14ac:dyDescent="0.3">
      <c r="A8" s="20" t="s">
        <v>10</v>
      </c>
      <c r="B8" s="21">
        <v>40245.17</v>
      </c>
    </row>
    <row r="9" spans="1:2" s="3" customFormat="1" ht="24" customHeight="1" x14ac:dyDescent="0.3">
      <c r="A9" s="20" t="s">
        <v>11</v>
      </c>
      <c r="B9" s="21">
        <v>18118.12</v>
      </c>
    </row>
    <row r="10" spans="1:2" s="6" customFormat="1" ht="24.6" customHeight="1" x14ac:dyDescent="0.3">
      <c r="A10" s="17" t="s">
        <v>4</v>
      </c>
      <c r="B10" s="19">
        <v>123846</v>
      </c>
    </row>
    <row r="11" spans="1:2" s="3" customFormat="1" ht="27" customHeight="1" x14ac:dyDescent="0.3">
      <c r="A11" s="10" t="s">
        <v>5</v>
      </c>
      <c r="B11" s="11">
        <f>SUM(B12:B27)</f>
        <v>1134481.9099999999</v>
      </c>
    </row>
    <row r="12" spans="1:2" s="3" customFormat="1" ht="24" customHeight="1" x14ac:dyDescent="0.3">
      <c r="A12" s="20" t="s">
        <v>8</v>
      </c>
      <c r="B12" s="21">
        <v>8522.82</v>
      </c>
    </row>
    <row r="13" spans="1:2" s="3" customFormat="1" ht="24" customHeight="1" x14ac:dyDescent="0.3">
      <c r="A13" s="20" t="s">
        <v>9</v>
      </c>
      <c r="B13" s="21">
        <v>11935.66</v>
      </c>
    </row>
    <row r="14" spans="1:2" s="3" customFormat="1" ht="24" customHeight="1" x14ac:dyDescent="0.3">
      <c r="A14" s="20" t="s">
        <v>10</v>
      </c>
      <c r="B14" s="21">
        <v>40245.17</v>
      </c>
    </row>
    <row r="15" spans="1:2" s="3" customFormat="1" ht="24" customHeight="1" x14ac:dyDescent="0.3">
      <c r="A15" s="20" t="s">
        <v>11</v>
      </c>
      <c r="B15" s="21">
        <v>18118.12</v>
      </c>
    </row>
    <row r="16" spans="1:2" s="7" customFormat="1" ht="22.5" customHeight="1" x14ac:dyDescent="0.3">
      <c r="A16" s="14" t="s">
        <v>14</v>
      </c>
      <c r="B16" s="21">
        <v>7772</v>
      </c>
    </row>
    <row r="17" spans="1:2" s="7" customFormat="1" ht="47.25" customHeight="1" x14ac:dyDescent="0.3">
      <c r="A17" s="14" t="s">
        <v>22</v>
      </c>
      <c r="B17" s="21">
        <f>642.74+3549.27+52770+8923.2</f>
        <v>65885.210000000006</v>
      </c>
    </row>
    <row r="18" spans="1:2" s="9" customFormat="1" ht="24.75" customHeight="1" x14ac:dyDescent="0.3">
      <c r="A18" s="25" t="s">
        <v>20</v>
      </c>
      <c r="B18" s="16">
        <f>6895.03+2441.27+2890.18+3312.48+3604.38+1962.39+2962.26+832.77+1114.09</f>
        <v>26014.85</v>
      </c>
    </row>
    <row r="19" spans="1:2" s="9" customFormat="1" ht="23.45" customHeight="1" x14ac:dyDescent="0.3">
      <c r="A19" s="8" t="s">
        <v>15</v>
      </c>
      <c r="B19" s="16">
        <f>3869.58+7469.45+9826.77</f>
        <v>21165.8</v>
      </c>
    </row>
    <row r="20" spans="1:2" s="9" customFormat="1" ht="44.25" customHeight="1" x14ac:dyDescent="0.3">
      <c r="A20" s="14" t="s">
        <v>21</v>
      </c>
      <c r="B20" s="16">
        <f>7987.36+4500+514.2+12508.88+3092.74</f>
        <v>28603.18</v>
      </c>
    </row>
    <row r="21" spans="1:2" s="9" customFormat="1" ht="44.25" customHeight="1" x14ac:dyDescent="0.3">
      <c r="A21" s="14" t="s">
        <v>24</v>
      </c>
      <c r="B21" s="16">
        <f>433.45+20125.94+406.76</f>
        <v>20966.149999999998</v>
      </c>
    </row>
    <row r="22" spans="1:2" s="9" customFormat="1" ht="27.75" customHeight="1" x14ac:dyDescent="0.3">
      <c r="A22" s="24" t="s">
        <v>23</v>
      </c>
      <c r="B22" s="16">
        <v>2192.9499999999998</v>
      </c>
    </row>
    <row r="23" spans="1:2" ht="24" customHeight="1" x14ac:dyDescent="0.3">
      <c r="A23" s="23" t="s">
        <v>12</v>
      </c>
      <c r="B23" s="23">
        <v>14060</v>
      </c>
    </row>
    <row r="24" spans="1:2" s="9" customFormat="1" ht="78.75" customHeight="1" x14ac:dyDescent="0.3">
      <c r="A24" s="14" t="s">
        <v>19</v>
      </c>
      <c r="B24" s="16">
        <f>3711+319662+19488+63516</f>
        <v>406377</v>
      </c>
    </row>
    <row r="25" spans="1:2" s="9" customFormat="1" ht="26.45" customHeight="1" x14ac:dyDescent="0.3">
      <c r="A25" s="14" t="s">
        <v>6</v>
      </c>
      <c r="B25" s="16">
        <v>32100</v>
      </c>
    </row>
    <row r="26" spans="1:2" s="9" customFormat="1" ht="39.75" customHeight="1" x14ac:dyDescent="0.3">
      <c r="A26" s="14" t="s">
        <v>13</v>
      </c>
      <c r="B26" s="16">
        <f>25736+151824</f>
        <v>177560</v>
      </c>
    </row>
    <row r="27" spans="1:2" s="3" customFormat="1" ht="56.25" customHeight="1" x14ac:dyDescent="0.3">
      <c r="A27" s="4" t="s">
        <v>16</v>
      </c>
      <c r="B27" s="15">
        <v>252963</v>
      </c>
    </row>
    <row r="28" spans="1:2" s="3" customFormat="1" ht="32.25" customHeight="1" x14ac:dyDescent="0.3">
      <c r="A28" s="6"/>
      <c r="B28" s="6"/>
    </row>
    <row r="29" spans="1:2" s="3" customFormat="1" x14ac:dyDescent="0.3">
      <c r="A29" s="27" t="s">
        <v>2</v>
      </c>
      <c r="B29" s="27"/>
    </row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</sheetData>
  <mergeCells count="2">
    <mergeCell ref="A1:B1"/>
    <mergeCell ref="A29:B29"/>
  </mergeCells>
  <pageMargins left="0.51181102362204722" right="0" top="0.15748031496062992" bottom="0.15748031496062992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2023-03-06T07:48:11Z</dcterms:modified>
</cp:coreProperties>
</file>