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435D208-9D4B-4357-BEC5-FF9C3EFE5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20" i="2" l="1"/>
  <c r="B16" i="2"/>
  <c r="B17" i="2"/>
  <c r="B18" i="2"/>
  <c r="B19" i="2"/>
  <c r="B23" i="2"/>
  <c r="B11" i="2" l="1"/>
</calcChain>
</file>

<file path=xl/sharedStrings.xml><?xml version="1.0" encoding="utf-8"?>
<sst xmlns="http://schemas.openxmlformats.org/spreadsheetml/2006/main" count="26" uniqueCount="22">
  <si>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</si>
  <si>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</si>
  <si>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</si>
  <si>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</si>
  <si>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</si>
  <si>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</si>
  <si>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</si>
  <si>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</si>
  <si>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</si>
  <si>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горячему водоснабжению по нормативу</t>
  </si>
  <si>
    <t>ОДН по электроснабжению по нормативу</t>
  </si>
  <si>
    <t>Проверка дымоходов и вентканалов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</si>
  <si>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</si>
  <si>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</si>
  <si>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 xml:space="preserve">Поступило денежных средств от ООО "Кристалл"/ ООО УФАНЕТ за размещение оборудования,  руб. </t>
  </si>
  <si>
    <t>Отчет ООО УК "АГАТ" за  2022г. о доходах  по содержанию и ремонту общего имущества МКД  по ул. Красная, д. 113/1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</si>
  <si>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</si>
  <si>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дезинсекция/дезинфекция подвала</t>
  </si>
  <si>
    <t xml:space="preserve">ремонт инженерных систем ХВС, установка поверка счетчика ХВС,  канализации </t>
  </si>
  <si>
    <t>ремонт инженерной сети ГВС, отопления, гидравлические испытания системы отопления, поверка счетчика,…)</t>
  </si>
  <si>
    <t>общестроительные работы (ремонт и покраска МАФ, бордюр, ремонт контейнерной  площадки, установка почтовых ящиков, замена окон в МОП, частичный ремонт подъездов , частичный ремонт цоколя, частичный ремонт тамбура …)</t>
  </si>
  <si>
    <t>Уборка придомовой территории, транспортные услуги сторонних организаций по очистке дорог от снега, заготовка песка, уборка л/к, обслуживание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</si>
</sst>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8.5703125" style="5" customWidth="1"/>
    <col min="2" max="2" width="26" style="5" customWidth="1"/>
    <col min="3" max="16384" width="8.85546875" style="5"/>
  </cols>
  <sheetData>
    <row r="1" spans="1:2" ht="39.6" customHeight="1" x14ac:dyDescent="0.3">
      <c r="A1" s="26" t="s">
        <v>15</v>
      </c>
      <c r="B1" s="26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4.9" customHeight="1" x14ac:dyDescent="0.3">
      <c r="A3" s="19" t="s">
        <v>6</v>
      </c>
      <c r="B3" s="13">
        <v>906812</v>
      </c>
    </row>
    <row r="4" spans="1:2" s="3" customFormat="1" ht="23.45" customHeight="1" x14ac:dyDescent="0.3">
      <c r="A4" s="12" t="s">
        <v>3</v>
      </c>
      <c r="B4" s="13">
        <v>939459</v>
      </c>
    </row>
    <row r="5" spans="1:2" s="3" customFormat="1" ht="40.9" customHeight="1" x14ac:dyDescent="0.3">
      <c r="A5" s="25" t="s">
        <v>14</v>
      </c>
      <c r="B5" s="13">
        <v>5040</v>
      </c>
    </row>
    <row r="6" spans="1:2" s="3" customFormat="1" ht="26.45" customHeight="1" x14ac:dyDescent="0.3">
      <c r="A6" s="21" t="s">
        <v>7</v>
      </c>
      <c r="B6" s="22">
        <v>8494.02</v>
      </c>
    </row>
    <row r="7" spans="1:2" s="3" customFormat="1" ht="26.45" customHeight="1" x14ac:dyDescent="0.3">
      <c r="A7" s="21" t="s">
        <v>8</v>
      </c>
      <c r="B7" s="22">
        <v>11894.08</v>
      </c>
    </row>
    <row r="8" spans="1:2" s="3" customFormat="1" ht="26.45" customHeight="1" x14ac:dyDescent="0.3">
      <c r="A8" s="21" t="s">
        <v>9</v>
      </c>
      <c r="B8" s="22">
        <v>40107.980000000003</v>
      </c>
    </row>
    <row r="9" spans="1:2" s="3" customFormat="1" ht="26.45" customHeight="1" x14ac:dyDescent="0.3">
      <c r="A9" s="21" t="s">
        <v>10</v>
      </c>
      <c r="B9" s="22">
        <v>15578.15</v>
      </c>
    </row>
    <row r="10" spans="1:2" s="6" customFormat="1" ht="21" customHeight="1" x14ac:dyDescent="0.3">
      <c r="A10" s="18" t="s">
        <v>4</v>
      </c>
      <c r="B10" s="20">
        <v>111822</v>
      </c>
    </row>
    <row r="11" spans="1:2" s="3" customFormat="1" ht="21.6" customHeight="1" x14ac:dyDescent="0.3">
      <c r="A11" s="10" t="s">
        <v>5</v>
      </c>
      <c r="B11" s="11">
        <f>SUM(B12:B24)</f>
        <v>1106708.08</v>
      </c>
    </row>
    <row r="12" spans="1:2" s="3" customFormat="1" ht="22.9" customHeight="1" x14ac:dyDescent="0.3">
      <c r="A12" s="21" t="s">
        <v>7</v>
      </c>
      <c r="B12" s="22">
        <v>8494.02</v>
      </c>
    </row>
    <row r="13" spans="1:2" s="3" customFormat="1" ht="22.9" customHeight="1" x14ac:dyDescent="0.3">
      <c r="A13" s="21" t="s">
        <v>8</v>
      </c>
      <c r="B13" s="22">
        <v>11894.08</v>
      </c>
    </row>
    <row r="14" spans="1:2" s="3" customFormat="1" ht="22.9" customHeight="1" x14ac:dyDescent="0.3">
      <c r="A14" s="21" t="s">
        <v>9</v>
      </c>
      <c r="B14" s="22">
        <v>40107.980000000003</v>
      </c>
    </row>
    <row r="15" spans="1:2" s="3" customFormat="1" ht="22.9" customHeight="1" x14ac:dyDescent="0.3">
      <c r="A15" s="21" t="s">
        <v>10</v>
      </c>
      <c r="B15" s="22">
        <v>15578.15</v>
      </c>
    </row>
    <row r="16" spans="1:2" s="7" customFormat="1" ht="57.75" customHeight="1" x14ac:dyDescent="0.3">
      <c r="A16" s="23" t="s">
        <v>20</v>
      </c>
      <c r="B16" s="15">
        <f>1607.18+3033.09+702.11+1590.31+500+2332.95+1143.24+3271.83+10021.59+2648.73+2631.81+164700+31000+4518.61</f>
        <v>229701.44999999998</v>
      </c>
    </row>
    <row r="17" spans="1:2" s="7" customFormat="1" ht="41.25" customHeight="1" x14ac:dyDescent="0.3">
      <c r="A17" s="23" t="s">
        <v>19</v>
      </c>
      <c r="B17" s="15">
        <f>5009.75+4500+1632.03+514.2+12848.23+13067.11+19248.55+2783.46+5093.5</f>
        <v>64696.829999999994</v>
      </c>
    </row>
    <row r="18" spans="1:2" s="7" customFormat="1" ht="25.9" customHeight="1" x14ac:dyDescent="0.3">
      <c r="A18" s="8" t="s">
        <v>18</v>
      </c>
      <c r="B18" s="17">
        <f>3059.08+3880.64+1197.92+5439.99</f>
        <v>13577.63</v>
      </c>
    </row>
    <row r="19" spans="1:2" s="7" customFormat="1" ht="25.9" customHeight="1" x14ac:dyDescent="0.3">
      <c r="A19" s="8" t="s">
        <v>17</v>
      </c>
      <c r="B19" s="15">
        <f>1237.09+1472.85</f>
        <v>2709.9399999999996</v>
      </c>
    </row>
    <row r="20" spans="1:2" s="9" customFormat="1" ht="76.5" customHeight="1" x14ac:dyDescent="0.3">
      <c r="A20" s="14" t="s">
        <v>16</v>
      </c>
      <c r="B20" s="17">
        <f>2474+227594+15992+41507</f>
        <v>287567</v>
      </c>
    </row>
    <row r="21" spans="1:2" x14ac:dyDescent="0.3">
      <c r="A21" s="24" t="s">
        <v>11</v>
      </c>
      <c r="B21" s="24">
        <v>26700</v>
      </c>
    </row>
    <row r="22" spans="1:2" x14ac:dyDescent="0.3">
      <c r="A22" s="24" t="s">
        <v>12</v>
      </c>
      <c r="B22" s="24">
        <v>11859</v>
      </c>
    </row>
    <row r="23" spans="1:2" s="9" customFormat="1" ht="54.75" customHeight="1" x14ac:dyDescent="0.3">
      <c r="A23" s="14" t="s">
        <v>21</v>
      </c>
      <c r="B23" s="17">
        <f>53250+161232</f>
        <v>214482</v>
      </c>
    </row>
    <row r="24" spans="1:2" s="3" customFormat="1" ht="38.450000000000003" customHeight="1" x14ac:dyDescent="0.3">
      <c r="A24" s="4" t="s">
        <v>13</v>
      </c>
      <c r="B24" s="16">
        <v>179340</v>
      </c>
    </row>
    <row r="25" spans="1:2" s="3" customFormat="1" x14ac:dyDescent="0.3">
      <c r="A25" s="27" t="s">
        <v>2</v>
      </c>
      <c r="B25" s="27"/>
    </row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</sheetData>
  <mergeCells count="2">
    <mergeCell ref="A1:B1"/>
    <mergeCell ref="A25:B25"/>
  </mergeCells>
  <pageMargins left="0.70866141732283472" right="0" top="0.55118110236220474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2023-03-06T07:47:57Z</dcterms:modified>
</cp:coreProperties>
</file>