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0359B72-ED6A-46B0-9544-A344B5DAE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20" i="2" l="1"/>
  <c r="B17" i="2"/>
  <c r="B16" i="2"/>
  <c r="B15" i="2"/>
  <c r="B14" i="2"/>
  <c r="B23" i="2"/>
  <c r="B10" i="2" l="1"/>
</calcChain>
</file>

<file path=xl/sharedStrings.xml><?xml version="1.0" encoding="utf-8"?>
<sst xmlns="http://schemas.openxmlformats.org/spreadsheetml/2006/main" count="25" uniqueCount="22">
  <si>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</si>
  <si>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</si>
  <si>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</si>
  <si>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</si>
  <si>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</si>
  <si>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</si>
  <si>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</si>
  <si>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</si>
  <si>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</si>
  <si>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</si>
  <si>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Проверка дымоходов и вентканалов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</si>
  <si>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</si>
  <si>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техническое обслуживание домофонов</t>
  </si>
  <si>
    <t>Начисление населению -  по услуге "Содержание жилого помещения", "Уборка лестничных клеток", Домофон, почтовые ящики</t>
  </si>
  <si>
    <t>Отчет ООО УК "АГАТ" за  2022г. о доходах  по содержанию и ремонту общего имущества МКД  по ул. Революционеров, д. 42</t>
  </si>
  <si>
    <t>поступление от арендаторов ООО УФАНЕТ/ООО Кристалл</t>
  </si>
  <si>
    <t>Техническое обслуживание внутридомовых инженерных сетей ХВС, канализации, электроснабжения, повысительных насосных станций,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</si>
  <si>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ремонт инженерных сетей электроснабжения, замена светильников уличного освещения</t>
  </si>
  <si>
    <t>кровельные работы, ремонт труб водоотливной системы</t>
  </si>
  <si>
    <t>общестроительные работы (ремонт и покраска МАФ, покраска бордюр,  утепление входных дверей, ремонт ливневых водостоков, монтаж противоскользящих ковриков, ограждение клумбы 1 подъезда, установка ели…)</t>
  </si>
  <si>
    <t>ремонт инженерных сетей ХВС, канализации, монтаж кранов для полива…</t>
  </si>
  <si>
    <t>Уборка придомовой территории, транспортные услуги сторонних организаций по очистке дорог, кровли от снега, сосулек и наледи, заготовке песка,  уборка л/к, обслуживание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</si>
</sst>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3" fillId="0" borderId="2" xfId="0" applyFont="1" applyBorder="1" applyAlignment="1">
      <alignment horizontal="left" wrapText="1"/>
    </xf>
    <xf numFmtId="0" fontId="2" fillId="0" borderId="1" xfId="0" applyFont="1" applyBorder="1"/>
    <xf numFmtId="2" fontId="2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7.140625" style="5" customWidth="1"/>
    <col min="2" max="2" width="26" style="5" customWidth="1"/>
    <col min="3" max="16384" width="8.85546875" style="5"/>
  </cols>
  <sheetData>
    <row r="1" spans="1:2" ht="54" customHeight="1" x14ac:dyDescent="0.3">
      <c r="A1" s="25" t="s">
        <v>14</v>
      </c>
      <c r="B1" s="25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6.6" customHeight="1" x14ac:dyDescent="0.3">
      <c r="A3" s="18" t="s">
        <v>13</v>
      </c>
      <c r="B3" s="12">
        <v>4236867</v>
      </c>
    </row>
    <row r="4" spans="1:2" s="3" customFormat="1" ht="22.9" customHeight="1" x14ac:dyDescent="0.3">
      <c r="A4" s="11" t="s">
        <v>3</v>
      </c>
      <c r="B4" s="12">
        <v>4346792</v>
      </c>
    </row>
    <row r="5" spans="1:2" s="3" customFormat="1" ht="23.45" customHeight="1" x14ac:dyDescent="0.3">
      <c r="A5" s="23" t="s">
        <v>15</v>
      </c>
      <c r="B5" s="24">
        <v>5040</v>
      </c>
    </row>
    <row r="6" spans="1:2" s="3" customFormat="1" ht="21.6" customHeight="1" x14ac:dyDescent="0.3">
      <c r="A6" s="19" t="s">
        <v>6</v>
      </c>
      <c r="B6" s="20">
        <v>23391.47</v>
      </c>
    </row>
    <row r="7" spans="1:2" s="3" customFormat="1" ht="21.6" customHeight="1" x14ac:dyDescent="0.3">
      <c r="A7" s="19" t="s">
        <v>7</v>
      </c>
      <c r="B7" s="20">
        <v>16379.35</v>
      </c>
    </row>
    <row r="8" spans="1:2" s="3" customFormat="1" ht="21.6" customHeight="1" x14ac:dyDescent="0.3">
      <c r="A8" s="19" t="s">
        <v>8</v>
      </c>
      <c r="B8" s="20">
        <v>251291</v>
      </c>
    </row>
    <row r="9" spans="1:2" s="6" customFormat="1" ht="25.15" customHeight="1" x14ac:dyDescent="0.3">
      <c r="A9" s="16" t="s">
        <v>4</v>
      </c>
      <c r="B9" s="17">
        <v>136671</v>
      </c>
    </row>
    <row r="10" spans="1:2" s="3" customFormat="1" ht="27.6" customHeight="1" x14ac:dyDescent="0.3">
      <c r="A10" s="9" t="s">
        <v>5</v>
      </c>
      <c r="B10" s="10">
        <f>SUM(B11:B24)</f>
        <v>4305069.3</v>
      </c>
    </row>
    <row r="11" spans="1:2" s="3" customFormat="1" ht="22.15" customHeight="1" x14ac:dyDescent="0.3">
      <c r="A11" s="19" t="s">
        <v>6</v>
      </c>
      <c r="B11" s="20">
        <v>23391.47</v>
      </c>
    </row>
    <row r="12" spans="1:2" s="3" customFormat="1" ht="22.15" customHeight="1" x14ac:dyDescent="0.3">
      <c r="A12" s="19" t="s">
        <v>7</v>
      </c>
      <c r="B12" s="20">
        <v>16379.35</v>
      </c>
    </row>
    <row r="13" spans="1:2" s="3" customFormat="1" ht="22.15" customHeight="1" x14ac:dyDescent="0.3">
      <c r="A13" s="19" t="s">
        <v>8</v>
      </c>
      <c r="B13" s="20">
        <v>251291</v>
      </c>
    </row>
    <row r="14" spans="1:2" s="3" customFormat="1" ht="66.75" customHeight="1" x14ac:dyDescent="0.3">
      <c r="A14" s="22" t="s">
        <v>19</v>
      </c>
      <c r="B14" s="20">
        <f>3121.19+2660.4+38562.86+1084.3+2002.15+35911.36+11220.48+6510.69+5641.23+891.79+1921.74+5422.63+29174.74+4107.33+10690.7</f>
        <v>158923.59</v>
      </c>
    </row>
    <row r="15" spans="1:2" s="3" customFormat="1" ht="35.25" customHeight="1" x14ac:dyDescent="0.3">
      <c r="A15" s="13" t="s">
        <v>20</v>
      </c>
      <c r="B15" s="7">
        <f>7526.83+2693.94+381.31+8048.19+2789.59+4298.66</f>
        <v>25738.52</v>
      </c>
    </row>
    <row r="16" spans="1:2" s="3" customFormat="1" ht="43.5" customHeight="1" x14ac:dyDescent="0.3">
      <c r="A16" s="13" t="s">
        <v>17</v>
      </c>
      <c r="B16" s="7">
        <f>2742.37</f>
        <v>2742.37</v>
      </c>
    </row>
    <row r="17" spans="1:2" s="3" customFormat="1" ht="24" customHeight="1" x14ac:dyDescent="0.3">
      <c r="A17" s="13" t="s">
        <v>18</v>
      </c>
      <c r="B17" s="7">
        <f>2100+3150</f>
        <v>5250</v>
      </c>
    </row>
    <row r="18" spans="1:2" s="3" customFormat="1" ht="21.6" customHeight="1" x14ac:dyDescent="0.3">
      <c r="A18" s="7"/>
      <c r="B18" s="21"/>
    </row>
    <row r="19" spans="1:2" s="3" customFormat="1" ht="21.6" customHeight="1" x14ac:dyDescent="0.3">
      <c r="A19" s="7" t="s">
        <v>12</v>
      </c>
      <c r="B19" s="21">
        <v>23300</v>
      </c>
    </row>
    <row r="20" spans="1:2" s="8" customFormat="1" ht="74.25" customHeight="1" x14ac:dyDescent="0.3">
      <c r="A20" s="13" t="s">
        <v>16</v>
      </c>
      <c r="B20" s="15">
        <f>127632+61094+1440526+7422</f>
        <v>1636674</v>
      </c>
    </row>
    <row r="21" spans="1:2" ht="18.600000000000001" customHeight="1" x14ac:dyDescent="0.3">
      <c r="A21" s="21" t="s">
        <v>9</v>
      </c>
      <c r="B21" s="21">
        <v>57867</v>
      </c>
    </row>
    <row r="22" spans="1:2" ht="21" customHeight="1" x14ac:dyDescent="0.3">
      <c r="A22" s="21" t="s">
        <v>10</v>
      </c>
      <c r="B22" s="21">
        <v>119250</v>
      </c>
    </row>
    <row r="23" spans="1:2" s="8" customFormat="1" ht="60" customHeight="1" x14ac:dyDescent="0.3">
      <c r="A23" s="13" t="s">
        <v>21</v>
      </c>
      <c r="B23" s="7">
        <f>324370+659352</f>
        <v>983722</v>
      </c>
    </row>
    <row r="24" spans="1:2" s="3" customFormat="1" ht="37.15" customHeight="1" x14ac:dyDescent="0.3">
      <c r="A24" s="4" t="s">
        <v>11</v>
      </c>
      <c r="B24" s="14">
        <v>1000540</v>
      </c>
    </row>
    <row r="25" spans="1:2" s="3" customFormat="1" ht="32.25" customHeight="1" x14ac:dyDescent="0.3">
      <c r="A25" s="6"/>
      <c r="B25" s="6"/>
    </row>
    <row r="26" spans="1:2" s="3" customFormat="1" x14ac:dyDescent="0.3">
      <c r="A26" s="26" t="s">
        <v>2</v>
      </c>
      <c r="B26" s="26"/>
    </row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</sheetData>
  <mergeCells count="2">
    <mergeCell ref="A1:B1"/>
    <mergeCell ref="A26:B26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2023-03-06T07:52:24Z</dcterms:modified>
</cp:coreProperties>
</file>