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5FB85307-734F-4BCA-89D5-E8ACC96DB0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17" i="2" l="1"/>
  <c r="B16" i="2"/>
  <c r="B18" i="2"/>
  <c r="B19" i="2"/>
  <c r="B20" i="2"/>
  <c r="B23" i="2"/>
  <c r="B11" i="2" l="1"/>
</calcChain>
</file>

<file path=xl/sharedStrings.xml><?xml version="1.0" encoding="utf-8"?>
<sst xmlns="http://schemas.openxmlformats.org/spreadsheetml/2006/main" count="26" uniqueCount="22">
  <si>
    <t>Наименование</t>
  </si>
  <si>
    <t>Остаток средств (+), перерасход (-)</t>
  </si>
  <si>
    <t>Администрация ООО УК "АГАТ"</t>
  </si>
  <si>
    <t>Сумма задолженности населения</t>
  </si>
  <si>
    <t>РАСХОДЫ , всего</t>
  </si>
  <si>
    <t>Проверка дымоходов и вентканалов в квартирах</t>
  </si>
  <si>
    <t>Начисление населению -  по услугам "Содержание жилого помещения", "Уборка лестничных клеток"</t>
  </si>
  <si>
    <t>ОДН по холодному водоснабжению по нормативу</t>
  </si>
  <si>
    <t>ОДН по водоотведению и очистке стоков по нормативу</t>
  </si>
  <si>
    <t>ОДН по электроснабжению по нормативу</t>
  </si>
  <si>
    <t>ОДН по горячему водоснабжению по нормативу</t>
  </si>
  <si>
    <t>Обслуживание ВДГО (внутридомовое газовое обслуживание)</t>
  </si>
  <si>
    <t>Уборка придомовой территории, транспортные услуги сторонних организаций по очистке дорог козырьков балконных от снега, сосулек и наледи, уборка л/к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</si>
  <si>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</si>
  <si>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Поступило от ООО "Кристалл", ООО "УФАНЕТ" за размещение оборудования</t>
  </si>
  <si>
    <t>Отчет ООО УК "АГАТ" за  2021г. о доходах  по содержанию и ремонту общего имущества МКД  по ул. Волгоградская, д. 4</t>
  </si>
  <si>
    <t>Поступило денежных средств от населения</t>
  </si>
  <si>
    <t>Техническое обслуживание внутридомовых инженерных сетей ХВС, ГВС, ЦО, канализации, электроснабжения,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</si>
  <si>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общестроительные работы (ремонт и покраска МАФ, бордюр, детской площадки, закрашивание вандальных надписей на фасаде МКД, устранение протечек кровли…)</t>
  </si>
  <si>
    <t>ремонт инженерной сети электроснабжения (периодические осмотры, испытания электроустановок, прокладка освещения в подвале, ППР ВРУ...)</t>
  </si>
  <si>
    <t>гидравлические испытания системы отопления</t>
  </si>
  <si>
    <t>ремонт инженерной сети канализации, ХВС, ГВС  и теплоснабжения (восстановление канализационной системы в подвале, замена вводной задвижки ГВС, поверка приборов учета ГВС, КТСП-Н, СДВ-Н…)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</si>
</sst>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/>
    <xf numFmtId="0" fontId="2" fillId="2" borderId="0" xfId="0" applyFont="1" applyFill="1"/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2" fontId="3" fillId="0" borderId="1" xfId="0" applyNumberFormat="1" applyFont="1" applyBorder="1"/>
    <xf numFmtId="2" fontId="2" fillId="0" borderId="1" xfId="0" applyNumberFormat="1" applyFont="1" applyBorder="1"/>
    <xf numFmtId="2" fontId="4" fillId="0" borderId="1" xfId="0" applyNumberFormat="1" applyFont="1" applyBorder="1"/>
    <xf numFmtId="0" fontId="1" fillId="2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0" fontId="5" fillId="0" borderId="1" xfId="0" applyFont="1" applyBorder="1"/>
    <xf numFmtId="0" fontId="4" fillId="0" borderId="0" xfId="0" applyFont="1"/>
    <xf numFmtId="0" fontId="3" fillId="0" borderId="1" xfId="0" applyFont="1" applyBorder="1"/>
    <xf numFmtId="0" fontId="6" fillId="0" borderId="0" xfId="0" applyFont="1"/>
    <xf numFmtId="0" fontId="6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="90" zoomScaleNormal="90" workbookViewId="0">
      <selection activeCell="A3" sqref="A3:XFD3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12" ht="37.15" customHeight="1" x14ac:dyDescent="0.3">
      <c r="A1" s="29" t="s">
        <v>15</v>
      </c>
      <c r="B1" s="29"/>
    </row>
    <row r="2" spans="1:12" s="3" customFormat="1" ht="36.75" customHeight="1" x14ac:dyDescent="0.3">
      <c r="A2" s="1" t="s">
        <v>0</v>
      </c>
      <c r="B2" s="2" t="s">
        <v>1</v>
      </c>
    </row>
    <row r="3" spans="1:12" s="3" customFormat="1" ht="37.5" customHeight="1" x14ac:dyDescent="0.3">
      <c r="A3" s="15" t="s">
        <v>6</v>
      </c>
      <c r="B3" s="9">
        <v>1470010</v>
      </c>
    </row>
    <row r="4" spans="1:12" s="3" customFormat="1" ht="23.25" customHeight="1" x14ac:dyDescent="0.3">
      <c r="A4" s="15" t="s">
        <v>16</v>
      </c>
      <c r="B4" s="16">
        <v>1451928</v>
      </c>
    </row>
    <row r="5" spans="1:12" s="3" customFormat="1" ht="36.6" customHeight="1" x14ac:dyDescent="0.3">
      <c r="A5" s="15" t="s">
        <v>14</v>
      </c>
      <c r="B5" s="19">
        <v>5040</v>
      </c>
    </row>
    <row r="6" spans="1:12" s="3" customFormat="1" ht="22.15" customHeight="1" x14ac:dyDescent="0.3">
      <c r="A6" s="17" t="s">
        <v>7</v>
      </c>
      <c r="B6" s="18">
        <v>13480.14</v>
      </c>
    </row>
    <row r="7" spans="1:12" s="3" customFormat="1" ht="22.15" customHeight="1" x14ac:dyDescent="0.3">
      <c r="A7" s="17" t="s">
        <v>8</v>
      </c>
      <c r="B7" s="18">
        <v>18876.73</v>
      </c>
    </row>
    <row r="8" spans="1:12" s="3" customFormat="1" ht="22.15" customHeight="1" x14ac:dyDescent="0.3">
      <c r="A8" s="17" t="s">
        <v>10</v>
      </c>
      <c r="B8" s="18">
        <v>63010.21</v>
      </c>
    </row>
    <row r="9" spans="1:12" s="3" customFormat="1" ht="22.15" customHeight="1" x14ac:dyDescent="0.3">
      <c r="A9" s="17" t="s">
        <v>9</v>
      </c>
      <c r="B9" s="18">
        <v>27904.38</v>
      </c>
    </row>
    <row r="10" spans="1:12" s="6" customFormat="1" ht="23.45" customHeight="1" x14ac:dyDescent="0.3">
      <c r="A10" s="14" t="s">
        <v>3</v>
      </c>
      <c r="B10" s="16">
        <v>74376</v>
      </c>
    </row>
    <row r="11" spans="1:12" s="3" customFormat="1" ht="27.6" customHeight="1" x14ac:dyDescent="0.3">
      <c r="A11" s="7" t="s">
        <v>4</v>
      </c>
      <c r="B11" s="8">
        <f>SUM(B12:B24)</f>
        <v>1562305.67</v>
      </c>
    </row>
    <row r="12" spans="1:12" s="3" customFormat="1" ht="25.9" customHeight="1" x14ac:dyDescent="0.3">
      <c r="A12" s="17" t="s">
        <v>7</v>
      </c>
      <c r="B12" s="18">
        <v>13480.14</v>
      </c>
    </row>
    <row r="13" spans="1:12" s="3" customFormat="1" ht="25.9" customHeight="1" x14ac:dyDescent="0.3">
      <c r="A13" s="17" t="s">
        <v>8</v>
      </c>
      <c r="B13" s="18">
        <v>18876.73</v>
      </c>
    </row>
    <row r="14" spans="1:12" s="3" customFormat="1" ht="25.9" customHeight="1" x14ac:dyDescent="0.3">
      <c r="A14" s="17" t="s">
        <v>10</v>
      </c>
      <c r="B14" s="18">
        <v>63010.21</v>
      </c>
    </row>
    <row r="15" spans="1:12" s="3" customFormat="1" ht="25.9" customHeight="1" x14ac:dyDescent="0.3">
      <c r="A15" s="17" t="s">
        <v>9</v>
      </c>
      <c r="B15" s="18">
        <v>27904.38</v>
      </c>
    </row>
    <row r="16" spans="1:12" ht="54.75" customHeight="1" x14ac:dyDescent="0.3">
      <c r="A16" s="10" t="s">
        <v>18</v>
      </c>
      <c r="B16" s="11">
        <f>796.14+1228.37+3037.96+1050+1972.33</f>
        <v>8084.7999999999993</v>
      </c>
      <c r="L16" s="25"/>
    </row>
    <row r="17" spans="1:2" s="23" customFormat="1" ht="35.25" customHeight="1" x14ac:dyDescent="0.25">
      <c r="A17" s="26" t="s">
        <v>19</v>
      </c>
      <c r="B17" s="20">
        <f>458.31+29675.64+1052+462.04</f>
        <v>31647.99</v>
      </c>
    </row>
    <row r="18" spans="1:2" s="23" customFormat="1" ht="17.25" customHeight="1" x14ac:dyDescent="0.25">
      <c r="A18" s="27" t="s">
        <v>20</v>
      </c>
      <c r="B18" s="28">
        <f>4500+4948.38</f>
        <v>9448.380000000001</v>
      </c>
    </row>
    <row r="19" spans="1:2" s="23" customFormat="1" ht="35.25" customHeight="1" x14ac:dyDescent="0.25">
      <c r="A19" s="27" t="s">
        <v>21</v>
      </c>
      <c r="B19" s="24">
        <f>2488.46+4406.65+4661.28+1673.75+1818.32+514.2+4322.19+33649.82+3020.59+1079.31+2265.47</f>
        <v>59900.039999999994</v>
      </c>
    </row>
    <row r="20" spans="1:2" s="21" customFormat="1" ht="78.75" customHeight="1" x14ac:dyDescent="0.3">
      <c r="A20" s="10" t="s">
        <v>17</v>
      </c>
      <c r="B20" s="13">
        <f>102468+27309+4948+451109</f>
        <v>585834</v>
      </c>
    </row>
    <row r="21" spans="1:2" s="21" customFormat="1" ht="25.9" customHeight="1" x14ac:dyDescent="0.3">
      <c r="A21" s="10" t="s">
        <v>5</v>
      </c>
      <c r="B21" s="13">
        <v>47400</v>
      </c>
    </row>
    <row r="22" spans="1:2" x14ac:dyDescent="0.3">
      <c r="A22" s="22" t="s">
        <v>11</v>
      </c>
      <c r="B22" s="11">
        <v>27395</v>
      </c>
    </row>
    <row r="23" spans="1:2" s="21" customFormat="1" ht="36.6" customHeight="1" x14ac:dyDescent="0.3">
      <c r="A23" s="10" t="s">
        <v>12</v>
      </c>
      <c r="B23" s="13">
        <f>38182+276660</f>
        <v>314842</v>
      </c>
    </row>
    <row r="24" spans="1:2" s="3" customFormat="1" ht="56.25" customHeight="1" x14ac:dyDescent="0.3">
      <c r="A24" s="4" t="s">
        <v>13</v>
      </c>
      <c r="B24" s="12">
        <v>354482</v>
      </c>
    </row>
    <row r="25" spans="1:2" s="3" customFormat="1" ht="21.6" customHeight="1" x14ac:dyDescent="0.3">
      <c r="A25" s="6"/>
      <c r="B25" s="6"/>
    </row>
    <row r="26" spans="1:2" s="3" customFormat="1" x14ac:dyDescent="0.3">
      <c r="A26" s="30" t="s">
        <v>2</v>
      </c>
      <c r="B26" s="30"/>
    </row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  <row r="32" spans="1:2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</sheetData>
  <mergeCells count="2">
    <mergeCell ref="A1:B1"/>
    <mergeCell ref="A26:B26"/>
  </mergeCells>
  <pageMargins left="0.31496062992125984" right="0" top="0.35433070866141736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2023-03-06T07:45:47Z</dcterms:modified>
</cp:coreProperties>
</file>