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F30C455-8DC9-4E87-9E42-DBF53AF07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B17" i="2" l="1"/>
  <c r="B20" i="2"/>
  <c r="B21" i="2"/>
  <c r="B19" i="2"/>
  <c r="B23" i="2"/>
  <c r="B25" i="2"/>
  <c r="B11" i="2" l="1"/>
</calcChain>
</file>

<file path=xl/sharedStrings.xml><?xml version="1.0" encoding="utf-8"?>
<sst xmlns="http://schemas.openxmlformats.org/spreadsheetml/2006/main" count="28" uniqueCount="24">
  <si>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</si>
  <si>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</si>
  <si>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</si>
  <si>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</si>
  <si>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</si>
  <si>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</si>
  <si>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л/к"</t>
  </si>
  <si>
    <t>Уборка придомовой территории, уборка лестничных клеток, транспортные услуги сторонних организаций по очистке дорог от снега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</si>
  <si>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</si>
  <si>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</si>
  <si>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</si>
  <si>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ОДН по горячему водоснабжению по нормативу</t>
  </si>
  <si>
    <t>дез.обработка подвала</t>
  </si>
  <si>
    <t>Обслуживание ВДГО (внутридомовое газовое обслуживание)</t>
  </si>
  <si>
    <t xml:space="preserve">Поступило денежных средств от населения, в т.ч. за диагностирование сетей газоснабжения, руб. </t>
  </si>
  <si>
    <t>За пользование контейнерной площадкой ООО УК ЖИЛКОМСЕРВИС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</si>
  <si>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</si>
  <si>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</si>
  <si>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УФАНЕТ,  ООО Кристалл за размещение оборудования</t>
  </si>
  <si>
    <t>ремонт инженерных сетей, гидравлические испытания системы отопления, утепление системы теплоснабжения…</t>
  </si>
  <si>
    <t>Отчет ООО УК "АГАТ" за  2022г. о доходах  по содержанию и ремонту общего имущества МКД  по ул. Войкова, д. 119</t>
  </si>
  <si>
    <t>ремонт инженерных сетей ХВС, ГВС, канализации (замена, поверка общедомового приборов учета…)</t>
  </si>
  <si>
    <t>общестроительные работы (ремонт скамеек, урн, перил, покраска МАФ, побелка бордюр, закрашивание вандальных записей на фасаде МКД,  частичный ремонт мягкой кровли, ремон бетонного козцрька над входом в подъезд, заделка трещин между цоколем и отмосткой, частичный ремонт подъезда, установка тамбурной двери в 6 подъезде...)</t>
  </si>
  <si>
    <t>ремонт инженерной сети электроснабжения, периодические осмотры, испытания электроустановок, ППР 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</si>
</sst>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6.5703125" style="5" customWidth="1"/>
    <col min="2" max="2" width="26" style="5" customWidth="1"/>
    <col min="3" max="3" width="8.85546875" style="5"/>
    <col min="4" max="4" width="15.85546875" style="5" bestFit="1" customWidth="1"/>
    <col min="5" max="16384" width="8.85546875" style="5"/>
  </cols>
  <sheetData>
    <row r="1" spans="1:2" ht="39.6" customHeight="1" x14ac:dyDescent="0.3">
      <c r="A1" s="23" t="s">
        <v>20</v>
      </c>
      <c r="B1" s="23"/>
    </row>
    <row r="2" spans="1:2" s="3" customFormat="1" ht="36.7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5" t="s">
        <v>6</v>
      </c>
      <c r="B3" s="10">
        <v>1707570</v>
      </c>
    </row>
    <row r="4" spans="1:2" s="3" customFormat="1" ht="45" customHeight="1" x14ac:dyDescent="0.3">
      <c r="A4" s="7" t="s">
        <v>14</v>
      </c>
      <c r="B4" s="16">
        <v>1617282</v>
      </c>
    </row>
    <row r="5" spans="1:2" s="3" customFormat="1" ht="37.5" x14ac:dyDescent="0.3">
      <c r="A5" s="20" t="s">
        <v>18</v>
      </c>
      <c r="B5" s="12">
        <v>5040</v>
      </c>
    </row>
    <row r="6" spans="1:2" s="3" customFormat="1" ht="20.45" customHeight="1" x14ac:dyDescent="0.3">
      <c r="A6" s="18" t="s">
        <v>8</v>
      </c>
      <c r="B6" s="19">
        <v>14462.98</v>
      </c>
    </row>
    <row r="7" spans="1:2" s="3" customFormat="1" ht="20.45" customHeight="1" x14ac:dyDescent="0.3">
      <c r="A7" s="18" t="s">
        <v>9</v>
      </c>
      <c r="B7" s="19">
        <v>20253.47</v>
      </c>
    </row>
    <row r="8" spans="1:2" s="3" customFormat="1" ht="20.45" customHeight="1" x14ac:dyDescent="0.3">
      <c r="A8" s="18" t="s">
        <v>11</v>
      </c>
      <c r="B8" s="19">
        <v>68295.210000000006</v>
      </c>
    </row>
    <row r="9" spans="1:2" s="3" customFormat="1" ht="20.45" customHeight="1" x14ac:dyDescent="0.3">
      <c r="A9" s="18" t="s">
        <v>10</v>
      </c>
      <c r="B9" s="19">
        <v>29052.33</v>
      </c>
    </row>
    <row r="10" spans="1:2" s="6" customFormat="1" ht="24" customHeight="1" x14ac:dyDescent="0.3">
      <c r="A10" s="14" t="s">
        <v>3</v>
      </c>
      <c r="B10" s="16">
        <v>219596</v>
      </c>
    </row>
    <row r="11" spans="1:2" s="3" customFormat="1" ht="23.45" customHeight="1" x14ac:dyDescent="0.3">
      <c r="A11" s="7" t="s">
        <v>4</v>
      </c>
      <c r="B11" s="8">
        <f>SUM(B12:B26)</f>
        <v>1930272.04</v>
      </c>
    </row>
    <row r="12" spans="1:2" s="3" customFormat="1" ht="25.15" customHeight="1" x14ac:dyDescent="0.3">
      <c r="A12" s="18" t="s">
        <v>8</v>
      </c>
      <c r="B12" s="19">
        <v>14462.98</v>
      </c>
    </row>
    <row r="13" spans="1:2" s="3" customFormat="1" ht="25.15" customHeight="1" x14ac:dyDescent="0.3">
      <c r="A13" s="18" t="s">
        <v>9</v>
      </c>
      <c r="B13" s="19">
        <v>20253.47</v>
      </c>
    </row>
    <row r="14" spans="1:2" s="3" customFormat="1" ht="25.15" customHeight="1" x14ac:dyDescent="0.3">
      <c r="A14" s="18" t="s">
        <v>11</v>
      </c>
      <c r="B14" s="19">
        <v>68295.210000000006</v>
      </c>
    </row>
    <row r="15" spans="1:2" s="3" customFormat="1" ht="25.15" customHeight="1" x14ac:dyDescent="0.3">
      <c r="A15" s="18" t="s">
        <v>10</v>
      </c>
      <c r="B15" s="19">
        <v>29052.33</v>
      </c>
    </row>
    <row r="16" spans="1:2" ht="19.149999999999999" customHeight="1" x14ac:dyDescent="0.3">
      <c r="A16" s="11" t="s">
        <v>15</v>
      </c>
      <c r="B16" s="17">
        <v>7772</v>
      </c>
    </row>
    <row r="17" spans="1:2" ht="92.25" customHeight="1" x14ac:dyDescent="0.3">
      <c r="A17" s="4" t="s">
        <v>22</v>
      </c>
      <c r="B17" s="22">
        <f>868.17+4392.82+2543.65+1670.74+4595.1+2300+4193.04+19102.59+33448.68+10036.73+1491.67+1800+1809.28+11123.2+12290.96+5099.75</f>
        <v>116766.38</v>
      </c>
    </row>
    <row r="18" spans="1:2" ht="24" customHeight="1" x14ac:dyDescent="0.3">
      <c r="A18" s="22" t="s">
        <v>12</v>
      </c>
      <c r="B18" s="22">
        <v>866.11</v>
      </c>
    </row>
    <row r="19" spans="1:2" ht="41.25" customHeight="1" x14ac:dyDescent="0.3">
      <c r="A19" s="4" t="s">
        <v>21</v>
      </c>
      <c r="B19" s="22">
        <f>7523.57+3350.95+24510+2768.43+19119.44+688.1+17262.65+3308.78</f>
        <v>78531.92</v>
      </c>
    </row>
    <row r="20" spans="1:2" ht="37.5" x14ac:dyDescent="0.3">
      <c r="A20" s="4" t="s">
        <v>19</v>
      </c>
      <c r="B20" s="22">
        <f>11677.24+4948.38+3933.46+514.2</f>
        <v>21073.279999999999</v>
      </c>
    </row>
    <row r="21" spans="1:2" ht="33" customHeight="1" x14ac:dyDescent="0.3">
      <c r="A21" s="4" t="s">
        <v>23</v>
      </c>
      <c r="B21" s="22">
        <f>1299.4+23561.56+638.4</f>
        <v>25499.360000000004</v>
      </c>
    </row>
    <row r="22" spans="1:2" x14ac:dyDescent="0.3">
      <c r="A22" s="22" t="s">
        <v>13</v>
      </c>
      <c r="B22" s="22">
        <v>23176</v>
      </c>
    </row>
    <row r="23" spans="1:2" s="21" customFormat="1" ht="58.5" customHeight="1" x14ac:dyDescent="0.3">
      <c r="A23" s="11" t="s">
        <v>16</v>
      </c>
      <c r="B23" s="13">
        <f>102044+31638+639299+4948</f>
        <v>777929</v>
      </c>
    </row>
    <row r="24" spans="1:2" s="21" customFormat="1" ht="18" customHeight="1" x14ac:dyDescent="0.3">
      <c r="A24" s="11" t="s">
        <v>5</v>
      </c>
      <c r="B24" s="13">
        <v>37500</v>
      </c>
    </row>
    <row r="25" spans="1:2" s="21" customFormat="1" ht="36" customHeight="1" x14ac:dyDescent="0.3">
      <c r="A25" s="11" t="s">
        <v>7</v>
      </c>
      <c r="B25" s="13">
        <f>28297+270120</f>
        <v>298417</v>
      </c>
    </row>
    <row r="26" spans="1:2" s="3" customFormat="1" ht="42.75" customHeight="1" x14ac:dyDescent="0.3">
      <c r="A26" s="4" t="s">
        <v>17</v>
      </c>
      <c r="B26" s="12">
        <v>410677</v>
      </c>
    </row>
    <row r="27" spans="1:2" s="3" customFormat="1" ht="27" customHeight="1" x14ac:dyDescent="0.3">
      <c r="A27" s="9" t="s">
        <v>2</v>
      </c>
      <c r="B27" s="9"/>
    </row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</sheetData>
  <mergeCells count="1">
    <mergeCell ref="A1:B1"/>
  </mergeCells>
  <pageMargins left="0.70866141732283472" right="0" top="0.55118110236220474" bottom="0.35433070866141736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2023-03-06T07:45:33Z</dcterms:modified>
</cp:coreProperties>
</file>