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71980DC2-8315-4DD9-8A6E-947233374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5" i="2"/>
  <c r="B21" i="2"/>
  <c r="B22" i="2"/>
  <c r="B17" i="2"/>
  <c r="B23" i="2"/>
  <c r="B20" i="2"/>
  <c r="B18" i="2"/>
  <c r="B11" i="2" l="1"/>
</calcChain>
</file>

<file path=xl/sharedStrings.xml><?xml version="1.0" encoding="utf-8"?>
<sst xmlns="http://schemas.openxmlformats.org/spreadsheetml/2006/main" count="30" uniqueCount="26">
  <si>
    <t>Наименование</t>
  </si>
  <si>
    <t>Остаток средств (+), перерасход (-)</t>
  </si>
  <si>
    <t>Администрация ООО УК "АГАТ"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</si>
  <si>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</si>
  <si>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</si>
  <si>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</si>
  <si>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л/к"</t>
  </si>
  <si>
    <t>Уборка придомовой территории, уборка лестничных клеток, транспортные услуги сторонних организаций по очистке дорог от снега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</si>
  <si>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</si>
  <si>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</si>
  <si>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</si>
  <si>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ОДН по горячему водоснабжению по нормативу</t>
  </si>
  <si>
    <t>дез.обработка подвала</t>
  </si>
  <si>
    <t>Обслуживание ВДГО (внутридомовое газовое обслуживание)</t>
  </si>
  <si>
    <t xml:space="preserve">Поступило денежных средств от населения, в т.ч. за диагностирование сетей газоснабжения, руб. </t>
  </si>
  <si>
    <t>За пользование контейнерной площадкой ООО УК ЖИЛКОМСЕРВИС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</si>
  <si>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</si>
  <si>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</si>
  <si>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УФАНЕТ,  ООО Кристалл за размещение оборудования</t>
  </si>
  <si>
    <t>ремонт инженерных сетей ХВС, ГВС, канализации</t>
  </si>
  <si>
    <t>ремонт мягкой кровли</t>
  </si>
  <si>
    <t>обработка МОП (места общего пользования) антиковидными средствами</t>
  </si>
  <si>
    <t>Отчет ООО УК "АГАТ" за  2021г. о доходах  по содержанию и ремонту общего имущества МКД  по ул. Войкова, д. 119</t>
  </si>
  <si>
    <t>общестроительные работы (ремонт, покраска МАФ, побелка бордюр, песочница,  ремонт окна в подъезде...)</t>
  </si>
  <si>
    <t>ремонт инженерной сети электроснабжения</t>
  </si>
  <si>
    <t>ремонт инженерных сетей, гидравлические испытания системы отопления, утепление системы теплоснабжения…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</si>
</sst>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2" fontId="4" fillId="0" borderId="1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zoomScale="90" zoomScaleNormal="90" workbookViewId="0">
      <selection activeCell="A36" sqref="A36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39.6" customHeight="1" x14ac:dyDescent="0.3">
      <c r="A1" s="25" t="s">
        <v>22</v>
      </c>
      <c r="B1" s="25"/>
    </row>
    <row r="2" spans="1:2" s="3" customFormat="1" ht="36.75" customHeight="1" x14ac:dyDescent="0.3">
      <c r="A2" s="1" t="s">
        <v>0</v>
      </c>
      <c r="B2" s="2" t="s">
        <v>1</v>
      </c>
    </row>
    <row r="3" spans="1:2" s="3" customFormat="1" ht="33.6" customHeight="1" x14ac:dyDescent="0.3">
      <c r="A3" s="15" t="s">
        <v>6</v>
      </c>
      <c r="B3" s="10">
        <v>1598073</v>
      </c>
    </row>
    <row r="4" spans="1:2" s="3" customFormat="1" ht="45" customHeight="1" x14ac:dyDescent="0.3">
      <c r="A4" s="7" t="s">
        <v>14</v>
      </c>
      <c r="B4" s="16">
        <v>1657396</v>
      </c>
    </row>
    <row r="5" spans="1:2" s="3" customFormat="1" ht="37.5" x14ac:dyDescent="0.3">
      <c r="A5" s="20" t="s">
        <v>18</v>
      </c>
      <c r="B5" s="24">
        <v>5040</v>
      </c>
    </row>
    <row r="6" spans="1:2" s="3" customFormat="1" ht="20.45" customHeight="1" x14ac:dyDescent="0.3">
      <c r="A6" s="18" t="s">
        <v>8</v>
      </c>
      <c r="B6" s="19">
        <v>13655.2</v>
      </c>
    </row>
    <row r="7" spans="1:2" s="3" customFormat="1" ht="20.45" customHeight="1" x14ac:dyDescent="0.3">
      <c r="A7" s="18" t="s">
        <v>9</v>
      </c>
      <c r="B7" s="19">
        <v>19494.88</v>
      </c>
    </row>
    <row r="8" spans="1:2" s="3" customFormat="1" ht="20.45" customHeight="1" x14ac:dyDescent="0.3">
      <c r="A8" s="18" t="s">
        <v>11</v>
      </c>
      <c r="B8" s="19">
        <v>64549.53</v>
      </c>
    </row>
    <row r="9" spans="1:2" s="3" customFormat="1" ht="20.45" customHeight="1" x14ac:dyDescent="0.3">
      <c r="A9" s="18" t="s">
        <v>10</v>
      </c>
      <c r="B9" s="19">
        <v>27398.799999999999</v>
      </c>
    </row>
    <row r="10" spans="1:2" s="6" customFormat="1" ht="24" customHeight="1" x14ac:dyDescent="0.3">
      <c r="A10" s="14" t="s">
        <v>3</v>
      </c>
      <c r="B10" s="16">
        <v>129308</v>
      </c>
    </row>
    <row r="11" spans="1:2" s="3" customFormat="1" ht="23.45" customHeight="1" x14ac:dyDescent="0.3">
      <c r="A11" s="7" t="s">
        <v>4</v>
      </c>
      <c r="B11" s="8">
        <f>SUM(B12:B28)</f>
        <v>1579858.99</v>
      </c>
    </row>
    <row r="12" spans="1:2" s="3" customFormat="1" ht="25.15" customHeight="1" x14ac:dyDescent="0.3">
      <c r="A12" s="18" t="s">
        <v>8</v>
      </c>
      <c r="B12" s="19">
        <v>13655.2</v>
      </c>
    </row>
    <row r="13" spans="1:2" s="3" customFormat="1" ht="25.15" customHeight="1" x14ac:dyDescent="0.3">
      <c r="A13" s="18" t="s">
        <v>9</v>
      </c>
      <c r="B13" s="19">
        <v>19494.88</v>
      </c>
    </row>
    <row r="14" spans="1:2" s="3" customFormat="1" ht="25.15" customHeight="1" x14ac:dyDescent="0.3">
      <c r="A14" s="18" t="s">
        <v>11</v>
      </c>
      <c r="B14" s="19">
        <v>64549.53</v>
      </c>
    </row>
    <row r="15" spans="1:2" s="3" customFormat="1" ht="25.15" customHeight="1" x14ac:dyDescent="0.3">
      <c r="A15" s="18" t="s">
        <v>10</v>
      </c>
      <c r="B15" s="19">
        <v>27398.799999999999</v>
      </c>
    </row>
    <row r="16" spans="1:2" ht="19.149999999999999" customHeight="1" x14ac:dyDescent="0.3">
      <c r="A16" s="11" t="s">
        <v>15</v>
      </c>
      <c r="B16" s="17">
        <v>7200</v>
      </c>
    </row>
    <row r="17" spans="1:2" ht="19.149999999999999" customHeight="1" x14ac:dyDescent="0.3">
      <c r="A17" s="22" t="s">
        <v>20</v>
      </c>
      <c r="B17" s="23">
        <f>14997.78+3000+12971.95+17481.9+4500+4500</f>
        <v>57451.630000000005</v>
      </c>
    </row>
    <row r="18" spans="1:2" ht="43.5" customHeight="1" x14ac:dyDescent="0.3">
      <c r="A18" s="4" t="s">
        <v>23</v>
      </c>
      <c r="B18" s="23">
        <f>4020.56+1805.5+2588.15+418.57+344.05</f>
        <v>9176.8299999999981</v>
      </c>
    </row>
    <row r="19" spans="1:2" ht="19.149999999999999" customHeight="1" x14ac:dyDescent="0.3">
      <c r="A19" s="22" t="s">
        <v>21</v>
      </c>
      <c r="B19" s="23">
        <v>38350</v>
      </c>
    </row>
    <row r="20" spans="1:2" ht="24" customHeight="1" x14ac:dyDescent="0.3">
      <c r="A20" s="23" t="s">
        <v>12</v>
      </c>
      <c r="B20" s="23">
        <f>2360</f>
        <v>2360</v>
      </c>
    </row>
    <row r="21" spans="1:2" ht="24" customHeight="1" x14ac:dyDescent="0.3">
      <c r="A21" s="23" t="s">
        <v>19</v>
      </c>
      <c r="B21" s="23">
        <f>11312.32+14162+1166.28+746.47+1009.78+1700.33</f>
        <v>30097.18</v>
      </c>
    </row>
    <row r="22" spans="1:2" ht="37.5" x14ac:dyDescent="0.3">
      <c r="A22" s="4" t="s">
        <v>25</v>
      </c>
      <c r="B22" s="23">
        <f>6528.05+1984.9+15332.65</f>
        <v>23845.599999999999</v>
      </c>
    </row>
    <row r="23" spans="1:2" ht="24" customHeight="1" x14ac:dyDescent="0.3">
      <c r="A23" s="4" t="s">
        <v>24</v>
      </c>
      <c r="B23" s="23">
        <f>2919.45+972.52+340.32+285.05</f>
        <v>4517.34</v>
      </c>
    </row>
    <row r="24" spans="1:2" x14ac:dyDescent="0.3">
      <c r="A24" s="23" t="s">
        <v>13</v>
      </c>
      <c r="B24" s="23">
        <v>19885</v>
      </c>
    </row>
    <row r="25" spans="1:2" s="21" customFormat="1" ht="58.5" customHeight="1" x14ac:dyDescent="0.3">
      <c r="A25" s="11" t="s">
        <v>16</v>
      </c>
      <c r="B25" s="13">
        <f>102048+28523+456274</f>
        <v>586845</v>
      </c>
    </row>
    <row r="26" spans="1:2" s="21" customFormat="1" ht="18" customHeight="1" x14ac:dyDescent="0.3">
      <c r="A26" s="11" t="s">
        <v>5</v>
      </c>
      <c r="B26" s="13">
        <v>15450</v>
      </c>
    </row>
    <row r="27" spans="1:2" s="21" customFormat="1" ht="36" customHeight="1" x14ac:dyDescent="0.3">
      <c r="A27" s="11" t="s">
        <v>7</v>
      </c>
      <c r="B27" s="13">
        <f>270120+52920</f>
        <v>323040</v>
      </c>
    </row>
    <row r="28" spans="1:2" s="3" customFormat="1" ht="38.25" customHeight="1" x14ac:dyDescent="0.3">
      <c r="A28" s="4" t="s">
        <v>17</v>
      </c>
      <c r="B28" s="12">
        <v>336542</v>
      </c>
    </row>
    <row r="29" spans="1:2" s="3" customFormat="1" ht="27" customHeight="1" x14ac:dyDescent="0.3">
      <c r="A29" s="9" t="s">
        <v>2</v>
      </c>
      <c r="B29" s="9"/>
    </row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</sheetData>
  <mergeCells count="1">
    <mergeCell ref="A1:B1"/>
  </mergeCells>
  <pageMargins left="0.70866141732283472" right="0" top="0.55118110236220474" bottom="0.35433070866141736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2022-02-03T11:36:15Z</dcterms:modified>
</cp:coreProperties>
</file>