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BC043F5D-8412-44AD-8059-A1FD1A335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23" i="2"/>
  <c r="B14" i="2"/>
  <c r="B15" i="2"/>
  <c r="B16" i="2"/>
  <c r="B10" i="2" l="1"/>
</calcChain>
</file>

<file path=xl/sharedStrings.xml><?xml version="1.0" encoding="utf-8"?>
<sst xmlns="http://schemas.openxmlformats.org/spreadsheetml/2006/main" count="26" uniqueCount="23">
  <si>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</si>
  <si>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</si>
  <si>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</si>
  <si>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</si>
  <si>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</si>
  <si>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</si>
  <si>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</si>
  <si>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</si>
  <si>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</si>
  <si>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</si>
  <si>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</si>
  <si>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</t>
  </si>
  <si>
    <t>Техническое обслуживание внутридомовых инженерных сетей ХВС, канализации, электроснабжения, повысительных насосных станций,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</si>
  <si>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</si>
  <si>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</t>
  </si>
  <si>
    <t>обработка МОП (места общего пользования) антиковидными средствами</t>
  </si>
  <si>
    <t>техническое обслуживание домофонов</t>
  </si>
  <si>
    <t>Отчет ООО УК "АГАТ" за  2020г. о доходах  по содержанию и ремонту общего имущества МКД  по ул. Революционеров, д. 42</t>
  </si>
  <si>
    <t>Начисление населению -  по услуге "Содержание жилого помещения", "Уборка лестничных клеток", Домофон, почтовые ящики</t>
  </si>
  <si>
    <t>ремонт инженерных сетей ХВС, канализации,(Замена запорной арматуры, замена реле давления на повысительной насосной станции, вывод воды для полива, …)</t>
  </si>
  <si>
    <t xml:space="preserve">ремонт инженерных сетей электроснабжения, вывод питания для домофона, монтаж уличного освещения, установка уличного прожектора освещения,освещение арки, монтаж освещения на опоре, ремонт светильников в 12 подъезде, замена ламп уличного освещения…)   </t>
  </si>
  <si>
    <t>общестроительные работы (покраска МАФ, установка информационных стендов,  установка доводчиков тамбурных дверей, установка напольных покрытий, установка домофона, установка почтовых ящиков, изготовление и установка  очистителей для ног, установка знака "Инвалид", ремонт входных дверей, установка и покраска желобов водоотведения…)</t>
  </si>
  <si>
    <t>дезинфекция подвала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</si>
</sst>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5" t="s">
        <v>17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18</v>
      </c>
      <c r="B3" s="12">
        <v>3022804</v>
      </c>
    </row>
    <row r="4" spans="1:2" s="3" customFormat="1" ht="22.9" customHeight="1" x14ac:dyDescent="0.3">
      <c r="A4" s="11" t="s">
        <v>3</v>
      </c>
      <c r="B4" s="12">
        <v>3003087</v>
      </c>
    </row>
    <row r="5" spans="1:2" s="3" customFormat="1" ht="23.45" customHeight="1" x14ac:dyDescent="0.3">
      <c r="A5" s="23" t="s">
        <v>14</v>
      </c>
      <c r="B5" s="24">
        <v>6300</v>
      </c>
    </row>
    <row r="6" spans="1:2" s="3" customFormat="1" ht="21.6" customHeight="1" x14ac:dyDescent="0.3">
      <c r="A6" s="19" t="s">
        <v>6</v>
      </c>
      <c r="B6" s="20">
        <v>16425.87</v>
      </c>
    </row>
    <row r="7" spans="1:2" s="3" customFormat="1" ht="21.6" customHeight="1" x14ac:dyDescent="0.3">
      <c r="A7" s="19" t="s">
        <v>7</v>
      </c>
      <c r="B7" s="20">
        <v>11725.32</v>
      </c>
    </row>
    <row r="8" spans="1:2" s="3" customFormat="1" ht="21.6" customHeight="1" x14ac:dyDescent="0.3">
      <c r="A8" s="19" t="s">
        <v>8</v>
      </c>
      <c r="B8" s="20">
        <v>167355.78</v>
      </c>
    </row>
    <row r="9" spans="1:2" s="6" customFormat="1" ht="25.15" customHeight="1" x14ac:dyDescent="0.3">
      <c r="A9" s="16" t="s">
        <v>4</v>
      </c>
      <c r="B9" s="17">
        <v>246597</v>
      </c>
    </row>
    <row r="10" spans="1:2" s="3" customFormat="1" ht="27.6" customHeight="1" x14ac:dyDescent="0.3">
      <c r="A10" s="9" t="s">
        <v>5</v>
      </c>
      <c r="B10" s="10">
        <f>SUM(B11:B24)</f>
        <v>3078031.25</v>
      </c>
    </row>
    <row r="11" spans="1:2" s="3" customFormat="1" ht="22.15" customHeight="1" x14ac:dyDescent="0.3">
      <c r="A11" s="19" t="s">
        <v>6</v>
      </c>
      <c r="B11" s="20">
        <v>16425.87</v>
      </c>
    </row>
    <row r="12" spans="1:2" s="3" customFormat="1" ht="22.15" customHeight="1" x14ac:dyDescent="0.3">
      <c r="A12" s="19" t="s">
        <v>7</v>
      </c>
      <c r="B12" s="20">
        <v>11725.32</v>
      </c>
    </row>
    <row r="13" spans="1:2" s="3" customFormat="1" ht="22.15" customHeight="1" x14ac:dyDescent="0.3">
      <c r="A13" s="19" t="s">
        <v>8</v>
      </c>
      <c r="B13" s="20">
        <v>167355.78</v>
      </c>
    </row>
    <row r="14" spans="1:2" s="3" customFormat="1" ht="100.5" customHeight="1" x14ac:dyDescent="0.3">
      <c r="A14" s="22" t="s">
        <v>21</v>
      </c>
      <c r="B14" s="20">
        <f>2438.35+3576.27+2700.23+1736.13+2044.39+2203+3543.55+1423.39+6076.1+6328.77+2143.75+3219.39+2000+30060+18500.95+23981.04+4114.21+13211.84+9024.67+12498.28+150009+150009.5+4953.13</f>
        <v>455795.94</v>
      </c>
    </row>
    <row r="15" spans="1:2" s="3" customFormat="1" ht="42.75" customHeight="1" x14ac:dyDescent="0.3">
      <c r="A15" s="13" t="s">
        <v>19</v>
      </c>
      <c r="B15" s="7">
        <f>360.81+2344.93+5127.16+1314.07+822.24+1957.42</f>
        <v>11926.63</v>
      </c>
    </row>
    <row r="16" spans="1:2" s="3" customFormat="1" ht="81.75" customHeight="1" x14ac:dyDescent="0.3">
      <c r="A16" s="13" t="s">
        <v>20</v>
      </c>
      <c r="B16" s="7">
        <f>2004.87+2250+4264.47+2857.09+2183.86+9298.17+6153.79+14901.02+4826.44</f>
        <v>48739.710000000006</v>
      </c>
    </row>
    <row r="17" spans="1:2" s="3" customFormat="1" ht="24" customHeight="1" x14ac:dyDescent="0.3">
      <c r="A17" s="13" t="s">
        <v>22</v>
      </c>
      <c r="B17" s="7">
        <v>1926</v>
      </c>
    </row>
    <row r="18" spans="1:2" s="3" customFormat="1" ht="21.6" customHeight="1" x14ac:dyDescent="0.3">
      <c r="A18" s="7" t="s">
        <v>15</v>
      </c>
      <c r="B18" s="21">
        <v>42061</v>
      </c>
    </row>
    <row r="19" spans="1:2" s="3" customFormat="1" ht="21.6" customHeight="1" x14ac:dyDescent="0.3">
      <c r="A19" s="7" t="s">
        <v>16</v>
      </c>
      <c r="B19" s="21">
        <v>18320</v>
      </c>
    </row>
    <row r="20" spans="1:2" s="8" customFormat="1" ht="54" customHeight="1" x14ac:dyDescent="0.3">
      <c r="A20" s="13" t="s">
        <v>12</v>
      </c>
      <c r="B20" s="15">
        <f>685684+52541+127633</f>
        <v>865858</v>
      </c>
    </row>
    <row r="21" spans="1:2" ht="18.600000000000001" customHeight="1" x14ac:dyDescent="0.3">
      <c r="A21" s="21" t="s">
        <v>9</v>
      </c>
      <c r="B21" s="21">
        <v>6978</v>
      </c>
    </row>
    <row r="22" spans="1:2" ht="21" customHeight="1" x14ac:dyDescent="0.3">
      <c r="A22" s="21" t="s">
        <v>10</v>
      </c>
      <c r="B22" s="21">
        <v>18450</v>
      </c>
    </row>
    <row r="23" spans="1:2" s="8" customFormat="1" ht="40.5" customHeight="1" x14ac:dyDescent="0.3">
      <c r="A23" s="13" t="s">
        <v>11</v>
      </c>
      <c r="B23" s="15">
        <f>376404+422892</f>
        <v>799296</v>
      </c>
    </row>
    <row r="24" spans="1:2" s="3" customFormat="1" ht="37.15" customHeight="1" x14ac:dyDescent="0.3">
      <c r="A24" s="4" t="s">
        <v>13</v>
      </c>
      <c r="B24" s="14">
        <v>613173</v>
      </c>
    </row>
    <row r="25" spans="1:2" s="3" customFormat="1" x14ac:dyDescent="0.3">
      <c r="A25" s="26" t="s">
        <v>2</v>
      </c>
      <c r="B25" s="26"/>
    </row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</sheetData>
  <mergeCells count="2">
    <mergeCell ref="A1:B1"/>
    <mergeCell ref="A25:B25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2022-02-04T04:24:48Z</dcterms:modified>
</cp:coreProperties>
</file>