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A8118825-7637-4253-A5BF-21ED2DFCAB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2" l="1"/>
  <c r="B19" i="2"/>
  <c r="B18" i="2"/>
  <c r="B14" i="2"/>
  <c r="B15" i="2"/>
  <c r="B10" i="2" l="1"/>
</calcChain>
</file>

<file path=xl/sharedStrings.xml><?xml version="1.0" encoding="utf-8"?>
<sst xmlns="http://schemas.openxmlformats.org/spreadsheetml/2006/main" count="22" uniqueCount="19">
  <si>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</si>
  <si>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</si>
  <si>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</si>
  <si>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</si>
  <si>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Начисление населению -  по услуге "Содержание жилого помещения"</t>
  </si>
  <si>
    <t>Сумма задолженности населения</t>
  </si>
  <si>
    <t>Расходы, всего</t>
  </si>
  <si>
    <t>ОДН по холодному водоснабжению по нормативу</t>
  </si>
  <si>
    <t>ОДН по водоотведению и очистке стоков по нормативу</t>
  </si>
  <si>
    <t>ОДН по электроснабжению по нормативу</t>
  </si>
  <si>
    <t>поступление от арендаторов ООО УФАНЕТ</t>
  </si>
  <si>
    <t>Техническое обслуживание внутридомовых инженерных сетей ХВС, ЦО, канализации, электроснабжения, выполнение заявок населения, содержание аварийно-диспетчерской службы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</si>
  <si>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</si>
  <si>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обработка МОП (места общего пользования) антиковидными средствами</t>
  </si>
  <si>
    <t>Отчет ООО УК "АГАТ" за  2021г. о доходах  по содержанию и ремонту общего имущества МКД  по ул. Пролетарская, д. 66/1</t>
  </si>
  <si>
    <t>ремонт, гидравлические испытания системы отопления, замена батарейки на теплосчетчике</t>
  </si>
  <si>
    <t>общестроительные работы (ремонт цоколя, замена выключателя…)</t>
  </si>
  <si>
    <t>ремонт системы ХВС, канализации (замена запорной арматуры, ремонт бачка унитаза…)</t>
  </si>
  <si>
    <t>Уборка придомовой территории, транспортные услуги сторонних организаций по очистке дорог от снегаЮ кровли от наледи и сосулек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</si>
</sst>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/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0" fontId="6" fillId="0" borderId="0" xfId="0" applyFont="1"/>
    <xf numFmtId="0" fontId="2" fillId="2" borderId="2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2" fillId="0" borderId="0" xfId="0" applyFont="1"/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tabSelected="1" topLeftCell="A13" zoomScale="80" zoomScaleNormal="80" workbookViewId="0">
      <selection activeCell="A19" sqref="A19"/>
    </sheetView>
  </sheetViews>
  <sheetFormatPr defaultColWidth="8.85546875" defaultRowHeight="18.75" x14ac:dyDescent="0.3"/>
  <cols>
    <col min="1" max="1" width="95.42578125" style="5" customWidth="1"/>
    <col min="2" max="2" width="26" style="5" customWidth="1"/>
    <col min="3" max="16384" width="8.85546875" style="5"/>
  </cols>
  <sheetData>
    <row r="1" spans="1:2" ht="54" customHeight="1" x14ac:dyDescent="0.3">
      <c r="A1" s="22" t="s">
        <v>14</v>
      </c>
      <c r="B1" s="22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35.1" customHeight="1" x14ac:dyDescent="0.3">
      <c r="A3" s="9" t="s">
        <v>4</v>
      </c>
      <c r="B3" s="11">
        <v>201761</v>
      </c>
    </row>
    <row r="4" spans="1:2" s="3" customFormat="1" ht="35.1" customHeight="1" x14ac:dyDescent="0.3">
      <c r="A4" s="9" t="s">
        <v>3</v>
      </c>
      <c r="B4" s="11">
        <v>178562</v>
      </c>
    </row>
    <row r="5" spans="1:2" s="21" customFormat="1" ht="28.15" customHeight="1" x14ac:dyDescent="0.3">
      <c r="A5" s="7" t="s">
        <v>10</v>
      </c>
      <c r="B5" s="11">
        <v>1440</v>
      </c>
    </row>
    <row r="6" spans="1:2" s="3" customFormat="1" ht="31.9" customHeight="1" x14ac:dyDescent="0.3">
      <c r="A6" s="18" t="s">
        <v>7</v>
      </c>
      <c r="B6" s="19">
        <v>6301.32</v>
      </c>
    </row>
    <row r="7" spans="1:2" s="3" customFormat="1" ht="31.9" customHeight="1" x14ac:dyDescent="0.3">
      <c r="A7" s="18" t="s">
        <v>8</v>
      </c>
      <c r="B7" s="19">
        <v>4498.24</v>
      </c>
    </row>
    <row r="8" spans="1:2" s="3" customFormat="1" ht="31.9" customHeight="1" x14ac:dyDescent="0.3">
      <c r="A8" s="18" t="s">
        <v>9</v>
      </c>
      <c r="B8" s="19">
        <v>4125.3500000000004</v>
      </c>
    </row>
    <row r="9" spans="1:2" s="6" customFormat="1" ht="35.1" customHeight="1" x14ac:dyDescent="0.3">
      <c r="A9" s="16" t="s">
        <v>5</v>
      </c>
      <c r="B9" s="17">
        <v>96675</v>
      </c>
    </row>
    <row r="10" spans="1:2" s="3" customFormat="1" ht="33" customHeight="1" x14ac:dyDescent="0.3">
      <c r="A10" s="7" t="s">
        <v>6</v>
      </c>
      <c r="B10" s="8">
        <f>SUM(B11:B20)</f>
        <v>183639.78</v>
      </c>
    </row>
    <row r="11" spans="1:2" s="3" customFormat="1" ht="31.9" customHeight="1" x14ac:dyDescent="0.3">
      <c r="A11" s="18" t="s">
        <v>7</v>
      </c>
      <c r="B11" s="19">
        <v>6301.32</v>
      </c>
    </row>
    <row r="12" spans="1:2" s="3" customFormat="1" ht="31.9" customHeight="1" x14ac:dyDescent="0.3">
      <c r="A12" s="18" t="s">
        <v>8</v>
      </c>
      <c r="B12" s="19">
        <v>4498.24</v>
      </c>
    </row>
    <row r="13" spans="1:2" s="3" customFormat="1" ht="31.9" customHeight="1" x14ac:dyDescent="0.3">
      <c r="A13" s="18" t="s">
        <v>9</v>
      </c>
      <c r="B13" s="19">
        <v>4125.3500000000004</v>
      </c>
    </row>
    <row r="14" spans="1:2" s="3" customFormat="1" ht="31.9" customHeight="1" x14ac:dyDescent="0.3">
      <c r="A14" s="18" t="s">
        <v>16</v>
      </c>
      <c r="B14" s="19">
        <f>3501.32+346.53</f>
        <v>3847.8500000000004</v>
      </c>
    </row>
    <row r="15" spans="1:2" s="3" customFormat="1" ht="39" customHeight="1" x14ac:dyDescent="0.3">
      <c r="A15" s="13" t="s">
        <v>15</v>
      </c>
      <c r="B15" s="10">
        <f>1222.76+1682.94+1237.09</f>
        <v>4142.79</v>
      </c>
    </row>
    <row r="16" spans="1:2" s="3" customFormat="1" ht="42.75" customHeight="1" x14ac:dyDescent="0.3">
      <c r="A16" s="13" t="s">
        <v>17</v>
      </c>
      <c r="B16" s="10">
        <f>525.99+966.31+1102.93+1029</f>
        <v>3624.23</v>
      </c>
    </row>
    <row r="17" spans="1:2" s="3" customFormat="1" ht="27.6" customHeight="1" x14ac:dyDescent="0.3">
      <c r="A17" s="20" t="s">
        <v>13</v>
      </c>
      <c r="B17" s="10">
        <v>8660</v>
      </c>
    </row>
    <row r="18" spans="1:2" s="15" customFormat="1" ht="58.5" customHeight="1" x14ac:dyDescent="0.3">
      <c r="A18" s="13" t="s">
        <v>11</v>
      </c>
      <c r="B18" s="14">
        <f>32640+3542+9840</f>
        <v>46022</v>
      </c>
    </row>
    <row r="19" spans="1:2" s="15" customFormat="1" ht="46.9" customHeight="1" x14ac:dyDescent="0.3">
      <c r="A19" s="13" t="s">
        <v>18</v>
      </c>
      <c r="B19" s="14">
        <f>19832+43284</f>
        <v>63116</v>
      </c>
    </row>
    <row r="20" spans="1:2" s="3" customFormat="1" ht="42.6" customHeight="1" x14ac:dyDescent="0.3">
      <c r="A20" s="4" t="s">
        <v>12</v>
      </c>
      <c r="B20" s="12">
        <v>39302</v>
      </c>
    </row>
    <row r="21" spans="1:2" s="3" customFormat="1" ht="32.25" customHeight="1" x14ac:dyDescent="0.3">
      <c r="A21" s="6"/>
      <c r="B21" s="6"/>
    </row>
    <row r="22" spans="1:2" s="3" customFormat="1" x14ac:dyDescent="0.3">
      <c r="A22" s="23" t="s">
        <v>2</v>
      </c>
      <c r="B22" s="23"/>
    </row>
    <row r="23" spans="1:2" s="3" customFormat="1" x14ac:dyDescent="0.3"/>
    <row r="24" spans="1:2" s="3" customFormat="1" x14ac:dyDescent="0.3"/>
    <row r="25" spans="1:2" s="3" customFormat="1" x14ac:dyDescent="0.3"/>
    <row r="26" spans="1:2" s="3" customFormat="1" x14ac:dyDescent="0.3"/>
    <row r="27" spans="1:2" s="3" customFormat="1" x14ac:dyDescent="0.3"/>
    <row r="28" spans="1:2" s="3" customFormat="1" x14ac:dyDescent="0.3"/>
    <row r="29" spans="1:2" s="3" customFormat="1" x14ac:dyDescent="0.3"/>
    <row r="30" spans="1:2" s="3" customFormat="1" x14ac:dyDescent="0.3"/>
    <row r="31" spans="1:2" s="3" customFormat="1" x14ac:dyDescent="0.3"/>
    <row r="32" spans="1:2" s="3" customFormat="1" x14ac:dyDescent="0.3"/>
    <row r="33" s="3" customFormat="1" x14ac:dyDescent="0.3"/>
  </sheetData>
  <mergeCells count="2">
    <mergeCell ref="A1:B1"/>
    <mergeCell ref="A22:B22"/>
  </mergeCells>
  <pageMargins left="0.51181102362204722" right="0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2022-02-17T07:16:35Z</dcterms:modified>
</cp:coreProperties>
</file>