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C46B903A-E3A9-4E9F-AEA8-E9C0C7BA9A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24" i="2"/>
  <c r="B21" i="2"/>
  <c r="B16" i="2"/>
  <c r="B17" i="2"/>
  <c r="B10" i="2" l="1"/>
</calcChain>
</file>

<file path=xl/sharedStrings.xml><?xml version="1.0" encoding="utf-8"?>
<sst xmlns="http://schemas.openxmlformats.org/spreadsheetml/2006/main" count="27" uniqueCount="24">
  <si>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</si>
  <si>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</si>
  <si>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</si>
  <si>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</si>
  <si>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</si>
  <si>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</si>
  <si>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</si>
  <si>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</si>
  <si>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</si>
  <si>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</si>
  <si>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</si>
  <si>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</t>
  </si>
  <si>
    <t>дезинсекция, дератизация подвала</t>
  </si>
  <si>
    <t>Техническое обслуживание внутридомовых инженерных сетей ХВС, канализации, электроснабжения, повысительных насосных станций,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</si>
  <si>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</si>
  <si>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</t>
  </si>
  <si>
    <t>Начисление населению -  по услуге "Содержание жилого помещения", "Уборка лестничных клеток"</t>
  </si>
  <si>
    <t>обработка МОП (места общего пользования) антиковидными средствами</t>
  </si>
  <si>
    <t>техническое обслуживание домофонов</t>
  </si>
  <si>
    <t>Отчет ООО УК "АГАТ" за  2021г. о доходах  по содержанию и ремонту общего имущества МКД  по ул. Морозова, д. 7Д</t>
  </si>
  <si>
    <t>ремонт сети электроснабжения…</t>
  </si>
  <si>
    <t>кровельные работы, прочистка водоотливной системы…</t>
  </si>
  <si>
    <t>ремонт инженерных сетей ХВС, насоса, канализации, (замена реле давления на повысительной  насосной станции, замена датчика давления, ремонт повысительной насосной станции, …)</t>
  </si>
  <si>
    <t>общестроительные работы (ремонт и покраска МАФ,бордюр, дет.площадки, вывод воды для полива, установка покраска желобов водоотведения, ремонт цоколя, замена доводчиков, ремонт электрощитовой, ремонт ограждения, бетонирование дорожного покрытия в арке, табличка на контейнерной площадке,  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</si>
</sst>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zoomScale="90" zoomScaleNormal="90" workbookViewId="0">
      <selection activeCell="A28" sqref="A28"/>
    </sheetView>
  </sheetViews>
  <sheetFormatPr defaultColWidth="8.85546875" defaultRowHeight="18.75" x14ac:dyDescent="0.3"/>
  <cols>
    <col min="1" max="1" width="97.140625" style="5" customWidth="1"/>
    <col min="2" max="2" width="26" style="5" customWidth="1"/>
    <col min="3" max="16384" width="8.85546875" style="5"/>
  </cols>
  <sheetData>
    <row r="1" spans="1:2" ht="54" customHeight="1" x14ac:dyDescent="0.3">
      <c r="A1" s="26" t="s">
        <v>19</v>
      </c>
      <c r="B1" s="26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.6" customHeight="1" x14ac:dyDescent="0.3">
      <c r="A3" s="18" t="s">
        <v>16</v>
      </c>
      <c r="B3" s="12">
        <v>3831354</v>
      </c>
    </row>
    <row r="4" spans="1:2" s="3" customFormat="1" ht="22.9" customHeight="1" x14ac:dyDescent="0.3">
      <c r="A4" s="11" t="s">
        <v>3</v>
      </c>
      <c r="B4" s="12">
        <v>3808155</v>
      </c>
    </row>
    <row r="5" spans="1:2" s="3" customFormat="1" ht="23.45" customHeight="1" x14ac:dyDescent="0.3">
      <c r="A5" s="21" t="s">
        <v>15</v>
      </c>
      <c r="B5" s="22">
        <v>1440</v>
      </c>
    </row>
    <row r="6" spans="1:2" s="3" customFormat="1" ht="21.6" customHeight="1" x14ac:dyDescent="0.3">
      <c r="A6" s="19" t="s">
        <v>6</v>
      </c>
      <c r="B6" s="20">
        <v>22301.77</v>
      </c>
    </row>
    <row r="7" spans="1:2" s="3" customFormat="1" ht="21.6" customHeight="1" x14ac:dyDescent="0.3">
      <c r="A7" s="19" t="s">
        <v>7</v>
      </c>
      <c r="B7" s="20">
        <v>15924.38</v>
      </c>
    </row>
    <row r="8" spans="1:2" s="3" customFormat="1" ht="21.6" customHeight="1" x14ac:dyDescent="0.3">
      <c r="A8" s="19" t="s">
        <v>8</v>
      </c>
      <c r="B8" s="20">
        <v>192871.99</v>
      </c>
    </row>
    <row r="9" spans="1:2" s="6" customFormat="1" ht="25.15" customHeight="1" x14ac:dyDescent="0.3">
      <c r="A9" s="16" t="s">
        <v>4</v>
      </c>
      <c r="B9" s="17">
        <v>197047</v>
      </c>
    </row>
    <row r="10" spans="1:2" s="3" customFormat="1" ht="27.6" customHeight="1" x14ac:dyDescent="0.3">
      <c r="A10" s="9" t="s">
        <v>5</v>
      </c>
      <c r="B10" s="10">
        <f>SUM(B11:B25)</f>
        <v>3959444.48</v>
      </c>
    </row>
    <row r="11" spans="1:2" s="3" customFormat="1" ht="22.15" customHeight="1" x14ac:dyDescent="0.3">
      <c r="A11" s="19" t="s">
        <v>6</v>
      </c>
      <c r="B11" s="20">
        <v>22301.77</v>
      </c>
    </row>
    <row r="12" spans="1:2" s="3" customFormat="1" ht="22.15" customHeight="1" x14ac:dyDescent="0.3">
      <c r="A12" s="19" t="s">
        <v>7</v>
      </c>
      <c r="B12" s="20">
        <v>15924.38</v>
      </c>
    </row>
    <row r="13" spans="1:2" s="3" customFormat="1" ht="22.15" customHeight="1" x14ac:dyDescent="0.3">
      <c r="A13" s="19" t="s">
        <v>8</v>
      </c>
      <c r="B13" s="20">
        <v>192871.99</v>
      </c>
    </row>
    <row r="14" spans="1:2" s="3" customFormat="1" ht="81.75" customHeight="1" x14ac:dyDescent="0.3">
      <c r="A14" s="24" t="s">
        <v>23</v>
      </c>
      <c r="B14" s="20">
        <f>9933.89+11688.9+7422.57+5774.08+8115.04+6594.03+874.4+15433.94+1115.35+4896.03+7105.28+7721.14+5387.4+6263.59+1532.66+2130.55+879.37+2975.96+987.44+11393.3+1755.44+7791.32+2000+1441.21+527.24+9197.35+8420.79+30000</f>
        <v>179358.27000000002</v>
      </c>
    </row>
    <row r="15" spans="1:2" s="3" customFormat="1" ht="23.25" customHeight="1" x14ac:dyDescent="0.3">
      <c r="A15" s="25" t="s">
        <v>21</v>
      </c>
      <c r="B15" s="21">
        <v>2000</v>
      </c>
    </row>
    <row r="16" spans="1:2" s="3" customFormat="1" ht="56.25" customHeight="1" x14ac:dyDescent="0.3">
      <c r="A16" s="13" t="s">
        <v>22</v>
      </c>
      <c r="B16" s="7">
        <f>1501.61+2344.93+2172.27+6781.57+20999.92+842.11+1844.4</f>
        <v>36486.81</v>
      </c>
    </row>
    <row r="17" spans="1:2" s="3" customFormat="1" ht="21.6" customHeight="1" x14ac:dyDescent="0.3">
      <c r="A17" s="7" t="s">
        <v>20</v>
      </c>
      <c r="B17" s="7">
        <f>9986.18+5867.8+8094.76</f>
        <v>23948.739999999998</v>
      </c>
    </row>
    <row r="18" spans="1:2" s="3" customFormat="1" ht="21.6" customHeight="1" x14ac:dyDescent="0.3">
      <c r="A18" s="7" t="s">
        <v>12</v>
      </c>
      <c r="B18" s="23">
        <v>30165.52</v>
      </c>
    </row>
    <row r="19" spans="1:2" s="3" customFormat="1" ht="21.6" customHeight="1" x14ac:dyDescent="0.3">
      <c r="A19" s="7" t="s">
        <v>17</v>
      </c>
      <c r="B19" s="23">
        <v>77937</v>
      </c>
    </row>
    <row r="20" spans="1:2" s="3" customFormat="1" ht="21.6" customHeight="1" x14ac:dyDescent="0.3">
      <c r="A20" s="7" t="s">
        <v>18</v>
      </c>
      <c r="B20" s="23">
        <v>2731</v>
      </c>
    </row>
    <row r="21" spans="1:2" s="8" customFormat="1" ht="54" customHeight="1" x14ac:dyDescent="0.3">
      <c r="A21" s="13" t="s">
        <v>13</v>
      </c>
      <c r="B21" s="15">
        <f>909289+71626+187548</f>
        <v>1168463</v>
      </c>
    </row>
    <row r="22" spans="1:2" ht="18.600000000000001" customHeight="1" x14ac:dyDescent="0.3">
      <c r="A22" s="23" t="s">
        <v>9</v>
      </c>
      <c r="B22" s="23">
        <v>71317</v>
      </c>
    </row>
    <row r="23" spans="1:2" ht="21" customHeight="1" x14ac:dyDescent="0.3">
      <c r="A23" s="23" t="s">
        <v>10</v>
      </c>
      <c r="B23" s="23">
        <v>40650</v>
      </c>
    </row>
    <row r="24" spans="1:2" s="8" customFormat="1" ht="40.5" customHeight="1" x14ac:dyDescent="0.3">
      <c r="A24" s="13" t="s">
        <v>11</v>
      </c>
      <c r="B24" s="15">
        <f>661860+519163</f>
        <v>1181023</v>
      </c>
    </row>
    <row r="25" spans="1:2" s="3" customFormat="1" ht="37.15" customHeight="1" x14ac:dyDescent="0.3">
      <c r="A25" s="4" t="s">
        <v>14</v>
      </c>
      <c r="B25" s="14">
        <v>914266</v>
      </c>
    </row>
    <row r="26" spans="1:2" s="3" customFormat="1" x14ac:dyDescent="0.3">
      <c r="A26" s="27" t="s">
        <v>2</v>
      </c>
      <c r="B26" s="27"/>
    </row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</sheetData>
  <mergeCells count="2">
    <mergeCell ref="A1:B1"/>
    <mergeCell ref="A26:B26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2022-02-04T04:21:36Z</dcterms:modified>
</cp:coreProperties>
</file>