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498B0DF7-6997-472A-8932-269BADF60B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2" l="1"/>
  <c r="B23" i="2"/>
  <c r="B20" i="2"/>
  <c r="B18" i="2"/>
  <c r="B19" i="2"/>
  <c r="B17" i="2"/>
  <c r="B4" i="2"/>
  <c r="B11" i="2" l="1"/>
</calcChain>
</file>

<file path=xl/sharedStrings.xml><?xml version="1.0" encoding="utf-8"?>
<sst xmlns="http://schemas.openxmlformats.org/spreadsheetml/2006/main" count="28" uniqueCount="24">
  <si>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</si>
  <si>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</si>
  <si>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</si>
  <si>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</si>
  <si>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</si>
  <si>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</si>
  <si>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Проверка дымоходов и вентканалов в квартирах</t>
  </si>
  <si>
    <t>Начисление населению -  по услугам "Содержание жилого помещения", "Уборка лестничных клеток"</t>
  </si>
  <si>
    <t>ОДН по холодному водоснабжению по нормативу</t>
  </si>
  <si>
    <t>ОДН по водоотведению и очистке стоков по нормативу</t>
  </si>
  <si>
    <t>ОДН по горячему водоснабжению по нормативу</t>
  </si>
  <si>
    <t>ОДН по электроснабжению по нормативу</t>
  </si>
  <si>
    <t>Обслуживание ВДГО (внутридомовое газовое обслуживание)</t>
  </si>
  <si>
    <t>Уборка придомовой территории, транспортные услуги сторонних организаций по очистке дорог, козырьков от снега, заготовке песка, уборка л/к</t>
  </si>
  <si>
    <t>Аренда контейнерной площадки</t>
  </si>
  <si>
    <t>ревизия и ремонтные работы мягкой кровли</t>
  </si>
  <si>
    <t>Техническое обслуживание внутридомовых инженерных сетей ХВС, ГВС, ЦО, канализации, электроснабжения,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</si>
  <si>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</si>
  <si>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поступление от арендаторов  ООО УФАНЕТ</t>
  </si>
  <si>
    <t>обработка МОП (места общего пользования) антиковидными средствами</t>
  </si>
  <si>
    <t>Отчет ООО УК "АГАТ" за  2021г. о доходах  по содержанию и ремонту общего имущества МКД  по ул. Красная, д. 125/2</t>
  </si>
  <si>
    <t>ремонт системы ХВС, ГВС, канализации</t>
  </si>
  <si>
    <t>общестроительные работы (ремонт и покраска МАФ, бордюр,ремонт швов фасада, ремонт ливневки, ремонт скамеек, теплоизоляция системы ГВС и теплоснабжения на чердаке и в подвале,…)</t>
  </si>
  <si>
    <t>ремонт, гидравлические испытания системы отопления, замена ВКТ, поверка счетчика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</si>
</sst>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9"/>
  <sheetViews>
    <sheetView tabSelected="1" zoomScale="90" zoomScaleNormal="90" workbookViewId="0">
      <selection activeCell="A27" sqref="A27:XFD27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45.6" customHeight="1" x14ac:dyDescent="0.3">
      <c r="A1" s="27" t="s">
        <v>20</v>
      </c>
      <c r="B1" s="27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8" t="s">
        <v>7</v>
      </c>
      <c r="B3" s="13">
        <v>993685</v>
      </c>
    </row>
    <row r="4" spans="1:2" s="3" customFormat="1" ht="26.45" customHeight="1" x14ac:dyDescent="0.3">
      <c r="A4" s="12" t="s">
        <v>3</v>
      </c>
      <c r="B4" s="13">
        <f>919567+212.68</f>
        <v>919779.68</v>
      </c>
    </row>
    <row r="5" spans="1:2" s="3" customFormat="1" x14ac:dyDescent="0.3">
      <c r="A5" s="22" t="s">
        <v>18</v>
      </c>
      <c r="B5" s="25">
        <v>1440</v>
      </c>
    </row>
    <row r="6" spans="1:2" s="3" customFormat="1" ht="24" customHeight="1" x14ac:dyDescent="0.3">
      <c r="A6" s="20" t="s">
        <v>8</v>
      </c>
      <c r="B6" s="21">
        <v>8053.74</v>
      </c>
    </row>
    <row r="7" spans="1:2" s="3" customFormat="1" ht="24" customHeight="1" x14ac:dyDescent="0.3">
      <c r="A7" s="20" t="s">
        <v>9</v>
      </c>
      <c r="B7" s="21">
        <v>11498.28</v>
      </c>
    </row>
    <row r="8" spans="1:2" s="3" customFormat="1" ht="24" customHeight="1" x14ac:dyDescent="0.3">
      <c r="A8" s="20" t="s">
        <v>10</v>
      </c>
      <c r="B8" s="21">
        <v>38070.660000000003</v>
      </c>
    </row>
    <row r="9" spans="1:2" s="3" customFormat="1" ht="24" customHeight="1" x14ac:dyDescent="0.3">
      <c r="A9" s="20" t="s">
        <v>11</v>
      </c>
      <c r="B9" s="21">
        <v>17103.240000000002</v>
      </c>
    </row>
    <row r="10" spans="1:2" s="6" customFormat="1" ht="24.6" customHeight="1" x14ac:dyDescent="0.3">
      <c r="A10" s="17" t="s">
        <v>4</v>
      </c>
      <c r="B10" s="19">
        <v>166877</v>
      </c>
    </row>
    <row r="11" spans="1:2" s="3" customFormat="1" ht="27" customHeight="1" x14ac:dyDescent="0.3">
      <c r="A11" s="10" t="s">
        <v>5</v>
      </c>
      <c r="B11" s="11">
        <f>SUM(B12:B26)</f>
        <v>970270.65</v>
      </c>
    </row>
    <row r="12" spans="1:2" s="3" customFormat="1" ht="24" customHeight="1" x14ac:dyDescent="0.3">
      <c r="A12" s="20" t="s">
        <v>8</v>
      </c>
      <c r="B12" s="21">
        <v>8053.74</v>
      </c>
    </row>
    <row r="13" spans="1:2" s="3" customFormat="1" ht="24" customHeight="1" x14ac:dyDescent="0.3">
      <c r="A13" s="20" t="s">
        <v>9</v>
      </c>
      <c r="B13" s="21">
        <v>11498.28</v>
      </c>
    </row>
    <row r="14" spans="1:2" s="3" customFormat="1" ht="24" customHeight="1" x14ac:dyDescent="0.3">
      <c r="A14" s="20" t="s">
        <v>10</v>
      </c>
      <c r="B14" s="21">
        <v>38070.660000000003</v>
      </c>
    </row>
    <row r="15" spans="1:2" s="3" customFormat="1" ht="24" customHeight="1" x14ac:dyDescent="0.3">
      <c r="A15" s="20" t="s">
        <v>11</v>
      </c>
      <c r="B15" s="21">
        <v>17103.240000000002</v>
      </c>
    </row>
    <row r="16" spans="1:2" s="7" customFormat="1" ht="22.5" customHeight="1" x14ac:dyDescent="0.3">
      <c r="A16" s="14" t="s">
        <v>14</v>
      </c>
      <c r="B16" s="21">
        <v>7200</v>
      </c>
    </row>
    <row r="17" spans="1:2" s="7" customFormat="1" ht="59.25" customHeight="1" x14ac:dyDescent="0.3">
      <c r="A17" s="14" t="s">
        <v>22</v>
      </c>
      <c r="B17" s="21">
        <f>14467.32+1304.16+3242.8+8560.64+7500.69+10389.33+7849.07+36751+4424.8+2792.14+884.34</f>
        <v>98166.290000000008</v>
      </c>
    </row>
    <row r="18" spans="1:2" s="9" customFormat="1" ht="24.75" customHeight="1" x14ac:dyDescent="0.3">
      <c r="A18" s="26" t="s">
        <v>21</v>
      </c>
      <c r="B18" s="16">
        <f>2076.69+1798.45+7448.46+2874.09+1636.99</f>
        <v>15834.68</v>
      </c>
    </row>
    <row r="19" spans="1:2" s="9" customFormat="1" ht="23.45" customHeight="1" x14ac:dyDescent="0.3">
      <c r="A19" s="8" t="s">
        <v>15</v>
      </c>
      <c r="B19" s="16">
        <f>6000+6551.8+18306.34+24163.72</f>
        <v>55021.86</v>
      </c>
    </row>
    <row r="20" spans="1:2" s="9" customFormat="1" ht="44.25" customHeight="1" x14ac:dyDescent="0.3">
      <c r="A20" s="14" t="s">
        <v>23</v>
      </c>
      <c r="B20" s="16">
        <f>23036.88+2265.27+2605.75</f>
        <v>27907.9</v>
      </c>
    </row>
    <row r="21" spans="1:2" s="9" customFormat="1" ht="27.75" customHeight="1" x14ac:dyDescent="0.3">
      <c r="A21" s="24" t="s">
        <v>19</v>
      </c>
      <c r="B21" s="16">
        <v>24742</v>
      </c>
    </row>
    <row r="22" spans="1:2" ht="24" customHeight="1" x14ac:dyDescent="0.3">
      <c r="A22" s="23" t="s">
        <v>12</v>
      </c>
      <c r="B22" s="23">
        <v>13357</v>
      </c>
    </row>
    <row r="23" spans="1:2" s="9" customFormat="1" ht="56.25" customHeight="1" x14ac:dyDescent="0.3">
      <c r="A23" s="14" t="s">
        <v>16</v>
      </c>
      <c r="B23" s="16">
        <f>162964+17566+63516</f>
        <v>244046</v>
      </c>
    </row>
    <row r="24" spans="1:2" s="9" customFormat="1" ht="26.45" customHeight="1" x14ac:dyDescent="0.3">
      <c r="A24" s="14" t="s">
        <v>6</v>
      </c>
      <c r="B24" s="16">
        <v>16500</v>
      </c>
    </row>
    <row r="25" spans="1:2" s="9" customFormat="1" ht="39.75" customHeight="1" x14ac:dyDescent="0.3">
      <c r="A25" s="14" t="s">
        <v>13</v>
      </c>
      <c r="B25" s="16">
        <f>33701+151824</f>
        <v>185525</v>
      </c>
    </row>
    <row r="26" spans="1:2" s="3" customFormat="1" ht="56.25" customHeight="1" x14ac:dyDescent="0.3">
      <c r="A26" s="4" t="s">
        <v>17</v>
      </c>
      <c r="B26" s="15">
        <v>207244</v>
      </c>
    </row>
    <row r="27" spans="1:2" s="3" customFormat="1" ht="32.25" customHeight="1" x14ac:dyDescent="0.3">
      <c r="A27" s="6"/>
      <c r="B27" s="6"/>
    </row>
    <row r="28" spans="1:2" s="3" customFormat="1" x14ac:dyDescent="0.3">
      <c r="A28" s="28" t="s">
        <v>2</v>
      </c>
      <c r="B28" s="28"/>
    </row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</sheetData>
  <mergeCells count="2">
    <mergeCell ref="A1:B1"/>
    <mergeCell ref="A28:B28"/>
  </mergeCells>
  <pageMargins left="0.51181102362204722" right="0" top="0.15748031496062992" bottom="0.15748031496062992" header="0.11811023622047245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2022-02-03T11:39:25Z</dcterms:modified>
</cp:coreProperties>
</file>