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04F11FDD-20B8-44B1-8CAF-B447CCC30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21" i="2"/>
  <c r="B18" i="2"/>
  <c r="B16" i="2"/>
  <c r="B17" i="2"/>
  <c r="B11" i="2" l="1"/>
</calcChain>
</file>

<file path=xl/sharedStrings.xml><?xml version="1.0" encoding="utf-8"?>
<sst xmlns="http://schemas.openxmlformats.org/spreadsheetml/2006/main" count="26" uniqueCount="22">
  <si>
    <t>Наименование</t>
  </si>
  <si>
    <t>Остаток средств (+), перерасход (-)</t>
  </si>
  <si>
    <t>Администрация ООО УК "АГАТ"</t>
  </si>
  <si>
    <t>Сумма задолженности населения</t>
  </si>
  <si>
    <t>РАСХОДЫ , всего</t>
  </si>
  <si>
    <t>Проверка дымоходов и вентканалов в квартирах</t>
  </si>
  <si>
    <t>ОДН по холодному водоснабжению по нормативу</t>
  </si>
  <si>
    <t>ОДН по водоотведению и очистке стоков по нормативу</t>
  </si>
  <si>
    <t>ОДН по горячему водоснабжению по нормативу</t>
  </si>
  <si>
    <t>ОДН по электроснабжению по нормативу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</si>
  <si>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</si>
  <si>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</si>
  <si>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>Уборка придомовой территории, транспортные услуги сторонних организаций по очистке дорог, козырьков МКД от снега, сосулек, наледи, уборка л/к</t>
  </si>
  <si>
    <t>Поступило денежных средств от населения за содержание жилого помещения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</si>
  <si>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</si>
  <si>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</si>
  <si>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поступление от арендаторов ООО УФАНЕТ/ ООО КРИСТАЛЛ </t>
  </si>
  <si>
    <t>обработка МОП (места общего пользования) антиковидными средствами</t>
  </si>
  <si>
    <t>Отчет ООО УК "АГАТ" за  2021г. о доходах  по содержанию и ремонту общего имущества МКД  по ул. Красная, д. 117/1</t>
  </si>
  <si>
    <t>ремонт, гидравлические испытания системы отопления, замена счетчика ВКТ, поверка счетчика,</t>
  </si>
  <si>
    <t>ремонт системы канализации, ХВС, ГВС</t>
  </si>
  <si>
    <t>общестроительные работы (ремонт и покраска МАФ, ремонт перил, покраска бордюр, утепление подвала, утепление труб ГВС и теплоснабжения, ремонт ливневки…)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</si>
</sst>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zoomScale="90" zoomScaleNormal="90" workbookViewId="0">
      <selection activeCell="A25" sqref="A25:XFD25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39.6" customHeight="1" x14ac:dyDescent="0.3">
      <c r="A1" s="24" t="s">
        <v>18</v>
      </c>
      <c r="B1" s="24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" customHeight="1" x14ac:dyDescent="0.3">
      <c r="A3" s="16" t="s">
        <v>10</v>
      </c>
      <c r="B3" s="11">
        <v>669435</v>
      </c>
    </row>
    <row r="4" spans="1:2" s="3" customFormat="1" ht="33" customHeight="1" x14ac:dyDescent="0.3">
      <c r="A4" s="16" t="s">
        <v>13</v>
      </c>
      <c r="B4" s="11">
        <v>665098</v>
      </c>
    </row>
    <row r="5" spans="1:2" s="3" customFormat="1" x14ac:dyDescent="0.3">
      <c r="A5" s="23" t="s">
        <v>16</v>
      </c>
      <c r="B5" s="22">
        <v>5040</v>
      </c>
    </row>
    <row r="6" spans="1:2" s="3" customFormat="1" ht="20.45" customHeight="1" x14ac:dyDescent="0.3">
      <c r="A6" s="18" t="s">
        <v>6</v>
      </c>
      <c r="B6" s="19">
        <v>6788.46</v>
      </c>
    </row>
    <row r="7" spans="1:2" s="3" customFormat="1" ht="20.45" customHeight="1" x14ac:dyDescent="0.3">
      <c r="A7" s="18" t="s">
        <v>7</v>
      </c>
      <c r="B7" s="19">
        <v>9691.98</v>
      </c>
    </row>
    <row r="8" spans="1:2" s="3" customFormat="1" ht="20.45" customHeight="1" x14ac:dyDescent="0.3">
      <c r="A8" s="18" t="s">
        <v>8</v>
      </c>
      <c r="B8" s="19">
        <v>32091.24</v>
      </c>
    </row>
    <row r="9" spans="1:2" s="3" customFormat="1" ht="20.45" customHeight="1" x14ac:dyDescent="0.3">
      <c r="A9" s="18" t="s">
        <v>9</v>
      </c>
      <c r="B9" s="19">
        <v>13920.05</v>
      </c>
    </row>
    <row r="10" spans="1:2" s="6" customFormat="1" ht="21.6" customHeight="1" x14ac:dyDescent="0.3">
      <c r="A10" s="15" t="s">
        <v>3</v>
      </c>
      <c r="B10" s="17">
        <v>20522</v>
      </c>
    </row>
    <row r="11" spans="1:2" s="3" customFormat="1" ht="28.15" customHeight="1" x14ac:dyDescent="0.3">
      <c r="A11" s="9" t="s">
        <v>4</v>
      </c>
      <c r="B11" s="10">
        <f>SUM(B12:B24)</f>
        <v>673759.63</v>
      </c>
    </row>
    <row r="12" spans="1:2" s="3" customFormat="1" ht="20.45" customHeight="1" x14ac:dyDescent="0.3">
      <c r="A12" s="18" t="s">
        <v>6</v>
      </c>
      <c r="B12" s="19">
        <v>6788.46</v>
      </c>
    </row>
    <row r="13" spans="1:2" s="3" customFormat="1" ht="20.45" customHeight="1" x14ac:dyDescent="0.3">
      <c r="A13" s="18" t="s">
        <v>7</v>
      </c>
      <c r="B13" s="19">
        <v>9691.98</v>
      </c>
    </row>
    <row r="14" spans="1:2" s="3" customFormat="1" ht="20.45" customHeight="1" x14ac:dyDescent="0.3">
      <c r="A14" s="18" t="s">
        <v>8</v>
      </c>
      <c r="B14" s="19">
        <v>32091.24</v>
      </c>
    </row>
    <row r="15" spans="1:2" s="3" customFormat="1" ht="20.45" customHeight="1" x14ac:dyDescent="0.3">
      <c r="A15" s="18" t="s">
        <v>9</v>
      </c>
      <c r="B15" s="19">
        <v>13920.05</v>
      </c>
    </row>
    <row r="16" spans="1:2" s="8" customFormat="1" ht="58.5" customHeight="1" x14ac:dyDescent="0.3">
      <c r="A16" s="20" t="s">
        <v>21</v>
      </c>
      <c r="B16" s="14">
        <f>2575.52+1956.97+6704.99+1829.53+2318.91+6394.62</f>
        <v>21780.54</v>
      </c>
    </row>
    <row r="17" spans="1:2" s="8" customFormat="1" ht="22.9" customHeight="1" x14ac:dyDescent="0.3">
      <c r="A17" s="7" t="s">
        <v>20</v>
      </c>
      <c r="B17" s="14">
        <f>1148.87+3521.16+1798.45</f>
        <v>6468.48</v>
      </c>
    </row>
    <row r="18" spans="1:2" s="8" customFormat="1" ht="40.5" customHeight="1" x14ac:dyDescent="0.3">
      <c r="A18" s="12" t="s">
        <v>19</v>
      </c>
      <c r="B18" s="14">
        <f>23036.68+2394.82+3224.29+1237.09</f>
        <v>29892.880000000001</v>
      </c>
    </row>
    <row r="19" spans="1:2" s="8" customFormat="1" ht="22.9" customHeight="1" x14ac:dyDescent="0.3">
      <c r="A19" s="7" t="s">
        <v>17</v>
      </c>
      <c r="B19" s="14">
        <v>14227</v>
      </c>
    </row>
    <row r="20" spans="1:2" ht="20.45" customHeight="1" x14ac:dyDescent="0.3">
      <c r="A20" s="21" t="s">
        <v>11</v>
      </c>
      <c r="B20" s="21">
        <v>76</v>
      </c>
    </row>
    <row r="21" spans="1:2" s="8" customFormat="1" ht="56.25" customHeight="1" x14ac:dyDescent="0.3">
      <c r="A21" s="12" t="s">
        <v>14</v>
      </c>
      <c r="B21" s="14">
        <f>176360+12623+42612</f>
        <v>231595</v>
      </c>
    </row>
    <row r="22" spans="1:2" s="8" customFormat="1" ht="28.9" customHeight="1" x14ac:dyDescent="0.3">
      <c r="A22" s="12" t="s">
        <v>5</v>
      </c>
      <c r="B22" s="14">
        <v>13500</v>
      </c>
    </row>
    <row r="23" spans="1:2" s="8" customFormat="1" ht="46.9" customHeight="1" x14ac:dyDescent="0.3">
      <c r="A23" s="12" t="s">
        <v>12</v>
      </c>
      <c r="B23" s="14">
        <f>29166+115620</f>
        <v>144786</v>
      </c>
    </row>
    <row r="24" spans="1:2" s="3" customFormat="1" ht="58.5" customHeight="1" x14ac:dyDescent="0.3">
      <c r="A24" s="4" t="s">
        <v>15</v>
      </c>
      <c r="B24" s="13">
        <v>148942</v>
      </c>
    </row>
    <row r="25" spans="1:2" s="3" customFormat="1" ht="18" customHeight="1" x14ac:dyDescent="0.3">
      <c r="A25" s="6"/>
      <c r="B25" s="6"/>
    </row>
    <row r="26" spans="1:2" s="3" customFormat="1" x14ac:dyDescent="0.3">
      <c r="A26" s="25" t="s">
        <v>2</v>
      </c>
      <c r="B26" s="25"/>
    </row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</sheetData>
  <mergeCells count="2">
    <mergeCell ref="A1:B1"/>
    <mergeCell ref="A26:B26"/>
  </mergeCells>
  <pageMargins left="0.70866141732283472" right="0" top="0.74803149606299213" bottom="0.35433070866141736" header="0.31496062992125984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2022-02-03T11:39:46Z</dcterms:modified>
</cp:coreProperties>
</file>