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FC525C00-8277-4E3C-A6E2-2B2E131B4C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" l="1"/>
  <c r="B17" i="2"/>
  <c r="B14" i="2"/>
  <c r="B22" i="2"/>
  <c r="B24" i="2"/>
  <c r="B10" i="2" l="1"/>
</calcChain>
</file>

<file path=xl/sharedStrings.xml><?xml version="1.0" encoding="utf-8"?>
<sst xmlns="http://schemas.openxmlformats.org/spreadsheetml/2006/main" count="27" uniqueCount="24">
  <si>
    <t>Наименование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</si>
  <si>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</si>
  <si>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</si>
  <si>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</si>
  <si>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РАСХОДЫ , всего</t>
  </si>
  <si>
    <t>Проверка дымоходов и вентканалов в квартирах</t>
  </si>
  <si>
    <t>Остаток средств (+), перерасход (-)</t>
  </si>
  <si>
    <t>Начисление населению -  по услугам "Содержание жилого помещения", "Уборка лестничных клеток"</t>
  </si>
  <si>
    <t>ОДН по холодному водоснабжению по нормативу</t>
  </si>
  <si>
    <t>ОДН по водоотведению и очистке стоков по нормативу</t>
  </si>
  <si>
    <t>ОДН по электроснабжению по нормативу</t>
  </si>
  <si>
    <t>Обслуживание ВДГО (внутридомовое газовое обслуживание)</t>
  </si>
  <si>
    <t>Уборка придомовой территории, транспортные услуги сторонних организаций по очистке дорог, кровли МКД от снега, наледи, сосулек,  уборка л/к</t>
  </si>
  <si>
    <t>Техническое обслуживание внутридомовых инженерных сетей ХВС, ЦО, канализации, электроснабжения, выполнение заявок населения, содержание аварийно-диспетчерской службы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</si>
  <si>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</si>
  <si>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поступление от арендаторов  ООО УФАНЕТ/ ООО КРИСТАЛЛ</t>
  </si>
  <si>
    <t>обработка МОП (места общего пользования) антиковидными средствами</t>
  </si>
  <si>
    <t>ремонт, гидравлические испытания системы отопления</t>
  </si>
  <si>
    <t>Отчет ООО УК "АГАТ" за  2021г. о доходах  по содержанию и ремонту общего имущества МКД  по ул. Красная, д. 95Б</t>
  </si>
  <si>
    <t>ремонт инженерных сетей (ХВС,канализации)</t>
  </si>
  <si>
    <t>кровельные работы( перетяжка кровли, устранение протечек, ремонт слуховых окон)</t>
  </si>
  <si>
    <t>дезинфекция подвала</t>
  </si>
  <si>
    <t>общестроительные работы (ремонт и покраска МАФ, бордюр, ремонт ливневки, ремонт площадки перед подъездом …)</t>
  </si>
  <si>
    <t>ремонт инженерных сетей электроснабжения(ремонт уличного освещения, замена светильников)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</si>
</sst>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7" fillId="0" borderId="0" xfId="0" applyFont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/>
    <xf numFmtId="2" fontId="3" fillId="0" borderId="1" xfId="0" applyNumberFormat="1" applyFont="1" applyBorder="1" applyAlignment="1"/>
    <xf numFmtId="2" fontId="6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6" fillId="0" borderId="0" xfId="0" applyFont="1"/>
    <xf numFmtId="0" fontId="4" fillId="0" borderId="1" xfId="0" applyFont="1" applyBorder="1"/>
    <xf numFmtId="2" fontId="2" fillId="0" borderId="1" xfId="0" applyNumberFormat="1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7"/>
  <sheetViews>
    <sheetView tabSelected="1" zoomScale="90" zoomScaleNormal="90" workbookViewId="0">
      <selection activeCell="A3" sqref="A3:XFD3"/>
    </sheetView>
  </sheetViews>
  <sheetFormatPr defaultColWidth="8.85546875" defaultRowHeight="18.75" x14ac:dyDescent="0.3"/>
  <cols>
    <col min="1" max="1" width="95.42578125" style="5" customWidth="1"/>
    <col min="2" max="2" width="26" style="5" customWidth="1"/>
    <col min="3" max="16384" width="8.85546875" style="5"/>
  </cols>
  <sheetData>
    <row r="1" spans="1:2" ht="54" customHeight="1" x14ac:dyDescent="0.3">
      <c r="A1" s="28" t="s">
        <v>18</v>
      </c>
      <c r="B1" s="28"/>
    </row>
    <row r="2" spans="1:2" s="3" customFormat="1" ht="40.15" customHeight="1" x14ac:dyDescent="0.3">
      <c r="A2" s="1" t="s">
        <v>0</v>
      </c>
      <c r="B2" s="2" t="s">
        <v>6</v>
      </c>
    </row>
    <row r="3" spans="1:2" s="3" customFormat="1" ht="40.9" customHeight="1" x14ac:dyDescent="0.3">
      <c r="A3" s="18" t="s">
        <v>7</v>
      </c>
      <c r="B3" s="12">
        <v>898519</v>
      </c>
    </row>
    <row r="4" spans="1:2" s="3" customFormat="1" ht="27.6" customHeight="1" x14ac:dyDescent="0.3">
      <c r="A4" s="11" t="s">
        <v>2</v>
      </c>
      <c r="B4" s="19">
        <v>869454</v>
      </c>
    </row>
    <row r="5" spans="1:2" s="26" customFormat="1" ht="21" customHeight="1" x14ac:dyDescent="0.3">
      <c r="A5" s="27" t="s">
        <v>15</v>
      </c>
      <c r="B5" s="25">
        <v>5040</v>
      </c>
    </row>
    <row r="6" spans="1:2" s="3" customFormat="1" ht="23.45" customHeight="1" x14ac:dyDescent="0.3">
      <c r="A6" s="20" t="s">
        <v>8</v>
      </c>
      <c r="B6" s="21">
        <v>4644.24</v>
      </c>
    </row>
    <row r="7" spans="1:2" s="3" customFormat="1" ht="23.45" customHeight="1" x14ac:dyDescent="0.3">
      <c r="A7" s="20" t="s">
        <v>9</v>
      </c>
      <c r="B7" s="21">
        <v>3316.02</v>
      </c>
    </row>
    <row r="8" spans="1:2" s="3" customFormat="1" ht="23.45" customHeight="1" x14ac:dyDescent="0.3">
      <c r="A8" s="20" t="s">
        <v>10</v>
      </c>
      <c r="B8" s="21">
        <v>18191.88</v>
      </c>
    </row>
    <row r="9" spans="1:2" s="6" customFormat="1" ht="29.45" customHeight="1" x14ac:dyDescent="0.3">
      <c r="A9" s="17" t="s">
        <v>3</v>
      </c>
      <c r="B9" s="19">
        <v>76875</v>
      </c>
    </row>
    <row r="10" spans="1:2" s="3" customFormat="1" ht="28.9" customHeight="1" x14ac:dyDescent="0.3">
      <c r="A10" s="9" t="s">
        <v>4</v>
      </c>
      <c r="B10" s="10">
        <f>SUM(B11:B25)</f>
        <v>779442.31</v>
      </c>
    </row>
    <row r="11" spans="1:2" s="3" customFormat="1" ht="23.45" customHeight="1" x14ac:dyDescent="0.3">
      <c r="A11" s="20" t="s">
        <v>8</v>
      </c>
      <c r="B11" s="21">
        <v>4644.24</v>
      </c>
    </row>
    <row r="12" spans="1:2" s="3" customFormat="1" ht="23.45" customHeight="1" x14ac:dyDescent="0.3">
      <c r="A12" s="20" t="s">
        <v>9</v>
      </c>
      <c r="B12" s="21">
        <v>3316.02</v>
      </c>
    </row>
    <row r="13" spans="1:2" s="3" customFormat="1" ht="23.45" customHeight="1" x14ac:dyDescent="0.3">
      <c r="A13" s="20" t="s">
        <v>10</v>
      </c>
      <c r="B13" s="21">
        <v>18191.88</v>
      </c>
    </row>
    <row r="14" spans="1:2" s="23" customFormat="1" ht="44.25" customHeight="1" x14ac:dyDescent="0.3">
      <c r="A14" s="13" t="s">
        <v>22</v>
      </c>
      <c r="B14" s="22">
        <f>2538.74+5014.14+4969.48+5065.38+1978.54</f>
        <v>19566.280000000002</v>
      </c>
    </row>
    <row r="15" spans="1:2" s="23" customFormat="1" ht="44.25" customHeight="1" x14ac:dyDescent="0.3">
      <c r="A15" s="13" t="s">
        <v>20</v>
      </c>
      <c r="B15" s="22">
        <f>2000+1373.71</f>
        <v>3373.71</v>
      </c>
    </row>
    <row r="16" spans="1:2" s="23" customFormat="1" ht="25.9" customHeight="1" x14ac:dyDescent="0.3">
      <c r="A16" s="22" t="s">
        <v>17</v>
      </c>
      <c r="B16" s="22">
        <v>1237.0899999999999</v>
      </c>
    </row>
    <row r="17" spans="1:2" s="23" customFormat="1" ht="25.9" customHeight="1" x14ac:dyDescent="0.3">
      <c r="A17" s="22" t="s">
        <v>19</v>
      </c>
      <c r="B17" s="22">
        <f>2429.41+347.76</f>
        <v>2777.17</v>
      </c>
    </row>
    <row r="18" spans="1:2" s="23" customFormat="1" ht="43.5" customHeight="1" x14ac:dyDescent="0.3">
      <c r="A18" s="13" t="s">
        <v>23</v>
      </c>
      <c r="B18" s="22">
        <v>1620</v>
      </c>
    </row>
    <row r="19" spans="1:2" s="23" customFormat="1" ht="25.9" customHeight="1" x14ac:dyDescent="0.3">
      <c r="A19" s="22" t="s">
        <v>21</v>
      </c>
      <c r="B19" s="22">
        <v>3787.92</v>
      </c>
    </row>
    <row r="20" spans="1:2" s="7" customFormat="1" ht="25.9" customHeight="1" x14ac:dyDescent="0.3">
      <c r="A20" s="13" t="s">
        <v>16</v>
      </c>
      <c r="B20" s="14">
        <v>13453</v>
      </c>
    </row>
    <row r="21" spans="1:2" ht="25.9" customHeight="1" x14ac:dyDescent="0.3">
      <c r="A21" s="24" t="s">
        <v>11</v>
      </c>
      <c r="B21" s="24">
        <v>14210</v>
      </c>
    </row>
    <row r="22" spans="1:2" s="8" customFormat="1" ht="56.25" customHeight="1" x14ac:dyDescent="0.3">
      <c r="A22" s="13" t="s">
        <v>13</v>
      </c>
      <c r="B22" s="16">
        <f>57540+16091+208164</f>
        <v>281795</v>
      </c>
    </row>
    <row r="23" spans="1:2" s="8" customFormat="1" ht="28.9" customHeight="1" x14ac:dyDescent="0.3">
      <c r="A23" s="13" t="s">
        <v>5</v>
      </c>
      <c r="B23" s="16">
        <v>11400</v>
      </c>
    </row>
    <row r="24" spans="1:2" s="8" customFormat="1" ht="42" customHeight="1" x14ac:dyDescent="0.3">
      <c r="A24" s="13" t="s">
        <v>12</v>
      </c>
      <c r="B24" s="16">
        <f>139548+70657</f>
        <v>210205</v>
      </c>
    </row>
    <row r="25" spans="1:2" s="3" customFormat="1" ht="54" customHeight="1" x14ac:dyDescent="0.3">
      <c r="A25" s="4" t="s">
        <v>14</v>
      </c>
      <c r="B25" s="15">
        <v>189865</v>
      </c>
    </row>
    <row r="26" spans="1:2" s="3" customFormat="1" x14ac:dyDescent="0.3">
      <c r="A26" s="29" t="s">
        <v>1</v>
      </c>
      <c r="B26" s="29"/>
    </row>
    <row r="27" spans="1:2" s="3" customFormat="1" x14ac:dyDescent="0.3"/>
    <row r="28" spans="1:2" s="3" customFormat="1" x14ac:dyDescent="0.3"/>
    <row r="29" spans="1:2" s="3" customFormat="1" x14ac:dyDescent="0.3"/>
    <row r="30" spans="1:2" s="3" customFormat="1" x14ac:dyDescent="0.3"/>
    <row r="31" spans="1:2" s="3" customFormat="1" x14ac:dyDescent="0.3"/>
    <row r="32" spans="1:2" s="3" customFormat="1" x14ac:dyDescent="0.3"/>
    <row r="33" s="3" customFormat="1" x14ac:dyDescent="0.3"/>
    <row r="34" s="3" customFormat="1" x14ac:dyDescent="0.3"/>
    <row r="35" s="3" customFormat="1" x14ac:dyDescent="0.3"/>
    <row r="36" s="3" customFormat="1" x14ac:dyDescent="0.3"/>
    <row r="37" s="3" customFormat="1" x14ac:dyDescent="0.3"/>
  </sheetData>
  <mergeCells count="2">
    <mergeCell ref="A1:B1"/>
    <mergeCell ref="A26:B26"/>
  </mergeCells>
  <pageMargins left="0.70866141732283472" right="0" top="0.74803149606299213" bottom="0.55118110236220474" header="0.31496062992125984" footer="0.11811023622047245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2022-02-03T11:38:16Z</dcterms:modified>
</cp:coreProperties>
</file>