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6770" windowHeight="68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<sst xmlns="http://schemas.openxmlformats.org/spreadsheetml/2006/main" count="122" uniqueCount="113">
  <si>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</si>
  <si>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</si>
  <si>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</si>
  <si>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</si>
  <si>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</si>
  <si>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</si>
  <si>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</si>
  <si>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</si>
  <si>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</si>
  <si>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</si>
  <si>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</si>
  <si>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</si>
  <si>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</si>
  <si>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</si>
  <si>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</si>
  <si>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</si>
  <si>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</si>
  <si>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</si>
  <si>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</si>
  <si>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</si>
  <si>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</si>
  <si>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</si>
  <si>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</si>
  <si>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</si>
  <si>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</si>
  <si>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</si>
  <si>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</si>
  <si>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</si>
  <si>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</si>
  <si>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</si>
  <si>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</si>
  <si>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</si>
  <si>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</si>
  <si>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</si>
  <si>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</si>
  <si>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</si>
  <si>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</si>
  <si>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</si>
  <si>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</si>
  <si>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1 06 06043 13 0000 120</t>
  </si>
  <si>
    <t>Земельный налог, взимаемый по ставкам, установленным в  соответствии с подпунктом 1 пункта 1статьи 394  Налогового  кодекса Российской Федерации и применяемым  к  объектам налогообложения, расположенным  в границах поселений</t>
  </si>
  <si>
    <t>1 06 06033 13 0000 110</t>
  </si>
  <si>
    <t>Земельный  налог, взимаемый по ставкам, установленным в соответствии  с  подпунктом 2 пункта 1статьи 394  Налогового кодекса Российской Федерации и применяемым  к  объектам налогообложения, расположенным  в 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</si>
  <si>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</si>
  <si>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</si>
  <si>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</si>
  <si>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</si>
  <si>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</si>
  <si>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</si>
  <si>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</si>
  <si>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</si>
  <si>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</si>
  <si>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</si>
  <si>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</si>
  <si>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</si>
  <si>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</si>
  <si>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</si>
  <si>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1 11 09035 13 0000 120</t>
  </si>
  <si>
    <t>Доходы от эксплуатации и использования имущества автомобильных дорог, находящихся в собственности поселений</t>
  </si>
  <si>
    <t>1 11 09045 13 0000 120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</si>
  <si>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</si>
  <si>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</si>
  <si>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</si>
  <si>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</si>
  <si>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</si>
  <si>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</si>
  <si>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ДОХОДЫ ОТ ПРОДАЖИ МАТЕРИАЛЬНЫХ И НЕМАТЕРИАЛЬНЫХ АКТИВОВ</t>
  </si>
  <si>
    <t>1 14 02053 13 0000 400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</si>
  <si>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</si>
  <si>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</si>
  <si>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</si>
  <si>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</si>
  <si>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1 16 00000 00 0000 000</t>
  </si>
  <si>
    <t>ШТРАФЫ, САНКЦИИ,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</si>
  <si>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</si>
  <si>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</si>
  <si>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</si>
  <si>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</si>
  <si>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</si>
  <si>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</si>
  <si>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</si>
  <si>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</si>
  <si>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Приложение 1</t>
  </si>
  <si>
    <t xml:space="preserve">"Об утверждении отчета об исполнении бюджета городского поселения город Белебей  </t>
  </si>
  <si>
    <t>Доходы бюджета городского поселения город Белебей  муниципального района</t>
  </si>
  <si>
    <t>Белебеевский район Республики Башкортостан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</si>
  <si>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</si>
  <si>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по кодам классификации  доходов бюджетов за 2019 год</t>
  </si>
  <si>
    <t>муниципального района Белебеевский район Республики Башкортостан за 2019 год"</t>
  </si>
  <si>
    <t>1 05 03010 01 0000 110</t>
  </si>
  <si>
    <t>1 14 06013 13 0000 400</t>
  </si>
  <si>
    <t xml:space="preserve">1 16 51040 02 0000 140 </t>
  </si>
  <si>
    <t>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</si>
  <si>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</si>
  <si>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2 02 2552713 0000 150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</si>
  <si>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</si>
  <si>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2 02 49999 13 5555 150</t>
  </si>
  <si>
    <t>2 02 49999 13 7216 150</t>
  </si>
  <si>
    <t>2 02 49999 13 7231 150</t>
  </si>
  <si>
    <t>2 02 49999 13 7247 150</t>
  </si>
  <si>
    <t>2 02 49999 13 7248 150</t>
  </si>
  <si>
    <t>2 02 49999 13 7249 150</t>
  </si>
  <si>
    <t>2 02 49999 13 7405 150</t>
  </si>
  <si>
    <t>2 07 0503013 6200 150</t>
  </si>
  <si>
    <t>2 07 0503013 6300 150</t>
  </si>
  <si>
    <t>2 07 0503013 6600 150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</si>
  <si>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</si>
  <si>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1 09 00000 00 0000 000</t>
  </si>
  <si>
    <t>ЗАДОЛЖЕННОСТЬ И ПЕРЕРАСЧЕТЫ ПО ОТМЕНЕННЫМ НАЛОГАМ, СБОРАМ И ИНЫМ ОБЯЗАТЕЛЬНЫМ ПЛАТЕЖАМ</t>
  </si>
  <si>
    <t>1 09 0405313 0000 110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</si>
  <si>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</si>
  <si>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Сумма (рублей) </t>
  </si>
  <si>
    <t>от 28 мая 2020 года № 359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</si>
</sst>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 quotePrefix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4" fontId="2" fillId="0" borderId="0" xfId="0" applyNumberFormat="1" applyFont="1" applyFill="1" applyAlignment="1">
      <alignment horizontal="center"/>
    </xf>
    <xf numFmtId="3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9"/>
  <sheetViews>
    <sheetView tabSelected="1" view="pageBreakPreview" zoomScale="80" zoomScaleNormal="75" zoomScaleSheetLayoutView="80" zoomScalePageLayoutView="0" workbookViewId="0" topLeftCell="A1">
      <selection activeCell="A4" sqref="A4:C4"/>
    </sheetView>
  </sheetViews>
  <sheetFormatPr defaultColWidth="9.140625" defaultRowHeight="15"/>
  <cols>
    <col min="1" max="1" width="28.28125" style="2" customWidth="1"/>
    <col min="2" max="2" width="69.7109375" style="2" customWidth="1"/>
    <col min="3" max="3" width="19.140625" style="19" customWidth="1"/>
    <col min="4" max="4" width="14.140625" style="19" customWidth="1"/>
    <col min="5" max="16384" width="9.140625" style="2" customWidth="1"/>
  </cols>
  <sheetData>
    <row r="1" spans="1:3" s="1" customFormat="1" ht="18.75">
      <c r="A1" s="28" t="s">
        <v>82</v>
      </c>
      <c r="B1" s="28"/>
      <c r="C1" s="28"/>
    </row>
    <row r="2" spans="1:3" s="1" customFormat="1" ht="18.75">
      <c r="A2" s="28" t="s">
        <v>0</v>
      </c>
      <c r="B2" s="28"/>
      <c r="C2" s="28"/>
    </row>
    <row r="3" spans="1:3" s="1" customFormat="1" ht="18.75">
      <c r="A3" s="28" t="s">
        <v>1</v>
      </c>
      <c r="B3" s="28"/>
      <c r="C3" s="28"/>
    </row>
    <row r="4" spans="1:3" s="1" customFormat="1" ht="18.75">
      <c r="A4" s="28" t="s">
        <v>112</v>
      </c>
      <c r="B4" s="28"/>
      <c r="C4" s="28"/>
    </row>
    <row r="5" spans="1:3" s="1" customFormat="1" ht="18.75">
      <c r="A5" s="28" t="s">
        <v>83</v>
      </c>
      <c r="B5" s="28"/>
      <c r="C5" s="28"/>
    </row>
    <row r="6" spans="1:3" s="1" customFormat="1" ht="18.75">
      <c r="A6" s="28" t="s">
        <v>88</v>
      </c>
      <c r="B6" s="28"/>
      <c r="C6" s="28"/>
    </row>
    <row r="7" spans="1:3" s="1" customFormat="1" ht="18.75">
      <c r="A7" s="28"/>
      <c r="B7" s="28"/>
      <c r="C7" s="28"/>
    </row>
    <row r="8" spans="1:3" s="21" customFormat="1" ht="18.75">
      <c r="A8" s="29" t="s">
        <v>84</v>
      </c>
      <c r="B8" s="29"/>
      <c r="C8" s="29"/>
    </row>
    <row r="9" spans="1:3" s="21" customFormat="1" ht="18.75">
      <c r="A9" s="29" t="s">
        <v>85</v>
      </c>
      <c r="B9" s="29"/>
      <c r="C9" s="29"/>
    </row>
    <row r="10" spans="1:4" s="21" customFormat="1" ht="18.75">
      <c r="A10" s="29" t="s">
        <v>87</v>
      </c>
      <c r="B10" s="29"/>
      <c r="C10" s="29"/>
      <c r="D10" s="20"/>
    </row>
    <row r="11" spans="1:3" ht="18.75">
      <c r="A11" s="3"/>
      <c r="B11" s="3"/>
      <c r="C11" s="24"/>
    </row>
    <row r="12" spans="1:3" ht="131.25">
      <c r="A12" s="4" t="s">
        <v>2</v>
      </c>
      <c r="B12" s="4" t="s">
        <v>3</v>
      </c>
      <c r="C12" s="5" t="s">
        <v>111</v>
      </c>
    </row>
    <row r="13" spans="1:3" ht="18.75">
      <c r="A13" s="6">
        <v>1</v>
      </c>
      <c r="B13" s="6">
        <v>2</v>
      </c>
      <c r="C13" s="7">
        <v>3</v>
      </c>
    </row>
    <row r="14" spans="1:3" ht="18.75">
      <c r="A14" s="8"/>
      <c r="B14" s="9" t="s">
        <v>4</v>
      </c>
      <c r="C14" s="16">
        <f>C15+C56</f>
        <v>361958867.04</v>
      </c>
    </row>
    <row r="15" spans="1:3" ht="37.5">
      <c r="A15" s="10" t="s">
        <v>5</v>
      </c>
      <c r="B15" s="9" t="s">
        <v>6</v>
      </c>
      <c r="C15" s="16">
        <f>C16+C22+C28+C31+C36+C38+C47+C49+C53</f>
        <v>196149616.26000002</v>
      </c>
    </row>
    <row r="16" spans="1:3" ht="37.5">
      <c r="A16" s="10" t="s">
        <v>7</v>
      </c>
      <c r="B16" s="9" t="s">
        <v>8</v>
      </c>
      <c r="C16" s="16">
        <f>C17</f>
        <v>62814326.82</v>
      </c>
    </row>
    <row r="17" spans="1:3" ht="18.75">
      <c r="A17" s="11" t="s">
        <v>9</v>
      </c>
      <c r="B17" s="12" t="s">
        <v>10</v>
      </c>
      <c r="C17" s="15">
        <f>C18+C19+C20+C21</f>
        <v>62814326.82</v>
      </c>
    </row>
    <row r="18" spans="1:3" ht="112.5">
      <c r="A18" s="11" t="s">
        <v>11</v>
      </c>
      <c r="B18" s="12" t="s">
        <v>12</v>
      </c>
      <c r="C18" s="15">
        <v>61985325.64</v>
      </c>
    </row>
    <row r="19" spans="1:3" ht="150">
      <c r="A19" s="11" t="s">
        <v>13</v>
      </c>
      <c r="B19" s="12" t="s">
        <v>14</v>
      </c>
      <c r="C19" s="15">
        <v>468643.94</v>
      </c>
    </row>
    <row r="20" spans="1:3" ht="56.25">
      <c r="A20" s="11" t="s">
        <v>15</v>
      </c>
      <c r="B20" s="12" t="s">
        <v>16</v>
      </c>
      <c r="C20" s="15">
        <v>360354.4</v>
      </c>
    </row>
    <row r="21" spans="1:3" ht="131.25">
      <c r="A21" s="25">
        <v>10102050010000100</v>
      </c>
      <c r="B21" s="12" t="s">
        <v>106</v>
      </c>
      <c r="C21" s="15">
        <v>2.84</v>
      </c>
    </row>
    <row r="22" spans="1:3" s="13" customFormat="1" ht="56.25">
      <c r="A22" s="10" t="s">
        <v>17</v>
      </c>
      <c r="B22" s="9" t="s">
        <v>18</v>
      </c>
      <c r="C22" s="16">
        <f>SUM(C24:C27)</f>
        <v>7463601.92</v>
      </c>
    </row>
    <row r="23" spans="1:3" s="13" customFormat="1" ht="37.5">
      <c r="A23" s="11" t="s">
        <v>19</v>
      </c>
      <c r="B23" s="12" t="s">
        <v>20</v>
      </c>
      <c r="C23" s="15">
        <f>SUM(C24:C27)</f>
        <v>7463601.92</v>
      </c>
    </row>
    <row r="24" spans="1:3" ht="112.5">
      <c r="A24" s="11" t="s">
        <v>21</v>
      </c>
      <c r="B24" s="12" t="s">
        <v>22</v>
      </c>
      <c r="C24" s="15">
        <v>3397305.9</v>
      </c>
    </row>
    <row r="25" spans="1:3" ht="131.25">
      <c r="A25" s="11" t="s">
        <v>23</v>
      </c>
      <c r="B25" s="12" t="s">
        <v>24</v>
      </c>
      <c r="C25" s="15">
        <v>24971.09</v>
      </c>
    </row>
    <row r="26" spans="1:3" s="13" customFormat="1" ht="112.5">
      <c r="A26" s="11" t="s">
        <v>25</v>
      </c>
      <c r="B26" s="12" t="s">
        <v>26</v>
      </c>
      <c r="C26" s="15">
        <v>4538812.19</v>
      </c>
    </row>
    <row r="27" spans="1:3" s="13" customFormat="1" ht="112.5">
      <c r="A27" s="11" t="s">
        <v>27</v>
      </c>
      <c r="B27" s="12" t="s">
        <v>28</v>
      </c>
      <c r="C27" s="15">
        <v>-497487.26</v>
      </c>
    </row>
    <row r="28" spans="1:3" s="13" customFormat="1" ht="37.5">
      <c r="A28" s="10" t="s">
        <v>29</v>
      </c>
      <c r="B28" s="9" t="s">
        <v>30</v>
      </c>
      <c r="C28" s="16">
        <f>C29</f>
        <v>369075.18</v>
      </c>
    </row>
    <row r="29" spans="1:3" ht="18.75">
      <c r="A29" s="11" t="s">
        <v>31</v>
      </c>
      <c r="B29" s="12" t="s">
        <v>32</v>
      </c>
      <c r="C29" s="15">
        <f>C30</f>
        <v>369075.18</v>
      </c>
    </row>
    <row r="30" spans="1:3" ht="18.75">
      <c r="A30" s="11" t="s">
        <v>89</v>
      </c>
      <c r="B30" s="12" t="s">
        <v>32</v>
      </c>
      <c r="C30" s="15">
        <v>369075.18</v>
      </c>
    </row>
    <row r="31" spans="1:3" ht="37.5">
      <c r="A31" s="10" t="s">
        <v>33</v>
      </c>
      <c r="B31" s="9" t="s">
        <v>34</v>
      </c>
      <c r="C31" s="16">
        <f>C32+C33</f>
        <v>73669288.09</v>
      </c>
    </row>
    <row r="32" spans="1:4" s="23" customFormat="1" ht="56.25">
      <c r="A32" s="11" t="s">
        <v>35</v>
      </c>
      <c r="B32" s="12" t="s">
        <v>36</v>
      </c>
      <c r="C32" s="15">
        <f>12956497.42+92165.89</f>
        <v>13048663.31</v>
      </c>
      <c r="D32" s="22"/>
    </row>
    <row r="33" spans="1:4" s="23" customFormat="1" ht="18.75">
      <c r="A33" s="11" t="s">
        <v>37</v>
      </c>
      <c r="B33" s="12" t="s">
        <v>38</v>
      </c>
      <c r="C33" s="15">
        <f>C34+C35</f>
        <v>60620624.78</v>
      </c>
      <c r="D33" s="22"/>
    </row>
    <row r="34" spans="1:3" ht="112.5">
      <c r="A34" s="11" t="s">
        <v>39</v>
      </c>
      <c r="B34" s="12" t="s">
        <v>40</v>
      </c>
      <c r="C34" s="15">
        <v>11271786.08</v>
      </c>
    </row>
    <row r="35" spans="1:3" ht="93.75">
      <c r="A35" s="11" t="s">
        <v>41</v>
      </c>
      <c r="B35" s="12" t="s">
        <v>42</v>
      </c>
      <c r="C35" s="15">
        <v>49348838.7</v>
      </c>
    </row>
    <row r="36" spans="1:4" s="17" customFormat="1" ht="56.25">
      <c r="A36" s="10" t="s">
        <v>107</v>
      </c>
      <c r="B36" s="9" t="s">
        <v>108</v>
      </c>
      <c r="C36" s="16">
        <f>C37</f>
        <v>2176.61</v>
      </c>
      <c r="D36" s="27"/>
    </row>
    <row r="37" spans="1:3" ht="56.25">
      <c r="A37" s="11" t="s">
        <v>109</v>
      </c>
      <c r="B37" s="12" t="s">
        <v>110</v>
      </c>
      <c r="C37" s="15">
        <v>2176.61</v>
      </c>
    </row>
    <row r="38" spans="1:3" ht="56.25">
      <c r="A38" s="10" t="s">
        <v>43</v>
      </c>
      <c r="B38" s="9" t="s">
        <v>44</v>
      </c>
      <c r="C38" s="16">
        <f>C39+C42+C44</f>
        <v>27044478</v>
      </c>
    </row>
    <row r="39" spans="1:3" ht="112.5">
      <c r="A39" s="11" t="s">
        <v>45</v>
      </c>
      <c r="B39" s="12" t="s">
        <v>46</v>
      </c>
      <c r="C39" s="15">
        <f>C40+C41</f>
        <v>26377019.28</v>
      </c>
    </row>
    <row r="40" spans="1:3" ht="112.5">
      <c r="A40" s="11" t="s">
        <v>47</v>
      </c>
      <c r="B40" s="12" t="s">
        <v>48</v>
      </c>
      <c r="C40" s="15">
        <v>19469503.42</v>
      </c>
    </row>
    <row r="41" spans="1:3" ht="56.25">
      <c r="A41" s="11" t="s">
        <v>49</v>
      </c>
      <c r="B41" s="12" t="s">
        <v>50</v>
      </c>
      <c r="C41" s="15">
        <v>6907515.86</v>
      </c>
    </row>
    <row r="42" spans="1:3" ht="37.5">
      <c r="A42" s="11" t="s">
        <v>51</v>
      </c>
      <c r="B42" s="12" t="s">
        <v>52</v>
      </c>
      <c r="C42" s="15">
        <f>C43</f>
        <v>23900</v>
      </c>
    </row>
    <row r="43" spans="1:3" ht="75">
      <c r="A43" s="11" t="s">
        <v>53</v>
      </c>
      <c r="B43" s="12" t="s">
        <v>54</v>
      </c>
      <c r="C43" s="15">
        <v>23900</v>
      </c>
    </row>
    <row r="44" spans="1:3" ht="112.5">
      <c r="A44" s="11" t="s">
        <v>55</v>
      </c>
      <c r="B44" s="12" t="s">
        <v>56</v>
      </c>
      <c r="C44" s="15">
        <f>C45+C46</f>
        <v>643558.72</v>
      </c>
    </row>
    <row r="45" spans="1:3" ht="56.25">
      <c r="A45" s="4" t="s">
        <v>57</v>
      </c>
      <c r="B45" s="12" t="s">
        <v>58</v>
      </c>
      <c r="C45" s="15">
        <v>24885</v>
      </c>
    </row>
    <row r="46" spans="1:3" ht="112.5">
      <c r="A46" s="11" t="s">
        <v>59</v>
      </c>
      <c r="B46" s="12" t="s">
        <v>60</v>
      </c>
      <c r="C46" s="15">
        <v>618673.72</v>
      </c>
    </row>
    <row r="47" spans="1:3" ht="56.25">
      <c r="A47" s="10" t="s">
        <v>61</v>
      </c>
      <c r="B47" s="9" t="s">
        <v>62</v>
      </c>
      <c r="C47" s="16">
        <f>C48</f>
        <v>60068.61</v>
      </c>
    </row>
    <row r="48" spans="1:3" ht="56.25">
      <c r="A48" s="11" t="s">
        <v>63</v>
      </c>
      <c r="B48" s="12" t="s">
        <v>64</v>
      </c>
      <c r="C48" s="15">
        <v>60068.61</v>
      </c>
    </row>
    <row r="49" spans="1:3" ht="37.5">
      <c r="A49" s="10" t="s">
        <v>65</v>
      </c>
      <c r="B49" s="9" t="s">
        <v>66</v>
      </c>
      <c r="C49" s="16">
        <f>C50+C51+C52</f>
        <v>23966110.570000004</v>
      </c>
    </row>
    <row r="50" spans="1:3" ht="93.75">
      <c r="A50" s="11" t="s">
        <v>67</v>
      </c>
      <c r="B50" s="12" t="s">
        <v>68</v>
      </c>
      <c r="C50" s="15">
        <f>21765557.37+45000</f>
        <v>21810557.37</v>
      </c>
    </row>
    <row r="51" spans="1:3" ht="75">
      <c r="A51" s="11" t="s">
        <v>90</v>
      </c>
      <c r="B51" s="12" t="s">
        <v>69</v>
      </c>
      <c r="C51" s="15">
        <v>1711855.19</v>
      </c>
    </row>
    <row r="52" spans="1:3" ht="112.5">
      <c r="A52" s="11" t="s">
        <v>70</v>
      </c>
      <c r="B52" s="14" t="s">
        <v>71</v>
      </c>
      <c r="C52" s="15">
        <v>443698.01</v>
      </c>
    </row>
    <row r="53" spans="1:3" ht="37.5">
      <c r="A53" s="10" t="s">
        <v>72</v>
      </c>
      <c r="B53" s="9" t="s">
        <v>73</v>
      </c>
      <c r="C53" s="16">
        <f>SUM(C54:C55)</f>
        <v>760490.46</v>
      </c>
    </row>
    <row r="54" spans="1:3" ht="75">
      <c r="A54" s="11" t="s">
        <v>91</v>
      </c>
      <c r="B54" s="12" t="s">
        <v>86</v>
      </c>
      <c r="C54" s="15">
        <v>463994.8</v>
      </c>
    </row>
    <row r="55" spans="1:3" ht="56.25">
      <c r="A55" s="11" t="s">
        <v>74</v>
      </c>
      <c r="B55" s="12" t="s">
        <v>75</v>
      </c>
      <c r="C55" s="15">
        <v>296495.66</v>
      </c>
    </row>
    <row r="56" spans="1:3" ht="37.5">
      <c r="A56" s="10" t="s">
        <v>76</v>
      </c>
      <c r="B56" s="9" t="s">
        <v>77</v>
      </c>
      <c r="C56" s="16">
        <f>C57</f>
        <v>165809250.78</v>
      </c>
    </row>
    <row r="57" spans="1:3" ht="56.25">
      <c r="A57" s="11" t="s">
        <v>78</v>
      </c>
      <c r="B57" s="12" t="s">
        <v>79</v>
      </c>
      <c r="C57" s="15">
        <f>SUM(C58:C69)</f>
        <v>165809250.78</v>
      </c>
    </row>
    <row r="58" spans="1:3" ht="131.25">
      <c r="A58" s="11" t="s">
        <v>92</v>
      </c>
      <c r="B58" s="12" t="s">
        <v>93</v>
      </c>
      <c r="C58" s="15">
        <v>0</v>
      </c>
    </row>
    <row r="59" spans="1:3" ht="112.5">
      <c r="A59" s="11" t="s">
        <v>94</v>
      </c>
      <c r="B59" s="12" t="s">
        <v>95</v>
      </c>
      <c r="C59" s="15">
        <v>19739528.74</v>
      </c>
    </row>
    <row r="60" spans="1:3" ht="37.5">
      <c r="A60" s="11" t="s">
        <v>96</v>
      </c>
      <c r="B60" s="18" t="s">
        <v>80</v>
      </c>
      <c r="C60" s="26">
        <v>22007006.66</v>
      </c>
    </row>
    <row r="61" spans="1:3" ht="37.5">
      <c r="A61" s="11" t="s">
        <v>97</v>
      </c>
      <c r="B61" s="18" t="s">
        <v>80</v>
      </c>
      <c r="C61" s="26">
        <v>74511615.15</v>
      </c>
    </row>
    <row r="62" spans="1:3" ht="37.5">
      <c r="A62" s="11" t="s">
        <v>98</v>
      </c>
      <c r="B62" s="18" t="s">
        <v>80</v>
      </c>
      <c r="C62" s="26">
        <v>7032558.14</v>
      </c>
    </row>
    <row r="63" spans="1:3" ht="37.5">
      <c r="A63" s="11" t="s">
        <v>99</v>
      </c>
      <c r="B63" s="18" t="s">
        <v>80</v>
      </c>
      <c r="C63" s="26">
        <v>1000000</v>
      </c>
    </row>
    <row r="64" spans="1:3" ht="37.5">
      <c r="A64" s="11" t="s">
        <v>100</v>
      </c>
      <c r="B64" s="18" t="s">
        <v>80</v>
      </c>
      <c r="C64" s="26">
        <v>33671631.87</v>
      </c>
    </row>
    <row r="65" spans="1:3" s="17" customFormat="1" ht="37.5">
      <c r="A65" s="11" t="s">
        <v>101</v>
      </c>
      <c r="B65" s="18" t="s">
        <v>80</v>
      </c>
      <c r="C65" s="26">
        <v>6964026.5</v>
      </c>
    </row>
    <row r="66" spans="1:3" ht="37.5">
      <c r="A66" s="11" t="s">
        <v>102</v>
      </c>
      <c r="B66" s="18" t="s">
        <v>80</v>
      </c>
      <c r="C66" s="26">
        <v>100000</v>
      </c>
    </row>
    <row r="67" spans="1:3" ht="37.5">
      <c r="A67" s="11" t="s">
        <v>103</v>
      </c>
      <c r="B67" s="18" t="s">
        <v>81</v>
      </c>
      <c r="C67" s="26">
        <v>150000</v>
      </c>
    </row>
    <row r="68" spans="1:3" ht="37.5">
      <c r="A68" s="11" t="s">
        <v>104</v>
      </c>
      <c r="B68" s="18" t="s">
        <v>81</v>
      </c>
      <c r="C68" s="26">
        <v>295240</v>
      </c>
    </row>
    <row r="69" spans="1:3" ht="37.5">
      <c r="A69" s="11" t="s">
        <v>105</v>
      </c>
      <c r="B69" s="18" t="s">
        <v>81</v>
      </c>
      <c r="C69" s="26">
        <v>337643.72</v>
      </c>
    </row>
  </sheetData>
  <sheetProtection/>
  <mergeCells count="10"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horizontalDpi="180" verticalDpi="180" orientation="portrait" paperSize="9" scale="7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cp:lastPrinted>2019-04-16T11:40:28Z</cp:lastPrinted>
  <dcterms:created xsi:type="dcterms:W3CDTF">2019-04-10T11:50:01Z</dcterms:created>
  <dcterms:modified xsi:type="dcterms:W3CDTF">2020-06-01T11:45:39Z</dcterms:modified>
  <cp:category/>
  <cp:version/>
  <cp:contentType/>
  <cp:contentStatus/>
</cp:coreProperties>
</file>