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4" sheetId="1" r:id="rId1"/>
  </sheets>
  <externalReferences>
    <externalReference r:id="rId4"/>
  </externalReference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<sst xmlns="http://schemas.openxmlformats.org/spreadsheetml/2006/main" count="321" uniqueCount="136">
  <si>
    <t>Наименование</t>
  </si>
  <si>
    <t>РзПр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</si>
  <si>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</si>
  <si>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</si>
  <si>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</si>
  <si>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</si>
  <si>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</si>
  <si>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</si>
  <si>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</si>
  <si>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Молодежная политика и оздоровление детей</t>
  </si>
  <si>
    <t>Дорожное хозяйство</t>
  </si>
  <si>
    <t>0409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</si>
  <si>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</si>
  <si>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</si>
  <si>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</si>
  <si>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</si>
  <si>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</si>
  <si>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</si>
  <si>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</si>
  <si>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</si>
  <si>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</si>
  <si>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</si>
  <si>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0113</t>
  </si>
  <si>
    <t>1101</t>
  </si>
  <si>
    <t>ЖИЛИЩНО-КОММУНАЛЬНОЕ ХОЗЯЙСТВО</t>
  </si>
  <si>
    <t>0500</t>
  </si>
  <si>
    <t>Мероприятия в области физической культуры и спорта</t>
  </si>
  <si>
    <t>Благоустройство</t>
  </si>
  <si>
    <t>0503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</si>
  <si>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</si>
  <si>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</si>
  <si>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</si>
  <si>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</si>
  <si>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</si>
  <si>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</si>
  <si>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</si>
  <si>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</si>
  <si>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3200204</t>
  </si>
  <si>
    <t>2900204</t>
  </si>
  <si>
    <t>2900208</t>
  </si>
  <si>
    <t>3100902</t>
  </si>
  <si>
    <t>2100315</t>
  </si>
  <si>
    <t>600</t>
  </si>
  <si>
    <t>2804187</t>
  </si>
  <si>
    <t>400</t>
  </si>
  <si>
    <t>Глава местной администрации (исполнительно-распорядительного органа муниципального образования)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</si>
  <si>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</si>
  <si>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</si>
  <si>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</si>
  <si>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</si>
  <si>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Мероприятия по развитию малого и среднего предпринимательства</t>
  </si>
  <si>
    <t>Мероприятия в сфере молодежной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</si>
  <si>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</si>
  <si>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Капитальные вложения в объекты недвижимого имущества государственной (муниципальной) собственности</t>
  </si>
  <si>
    <t>0604345</t>
  </si>
  <si>
    <t>Мероприятия по благоустройству территорий населенных пунктов</t>
  </si>
  <si>
    <t>0504311</t>
  </si>
  <si>
    <t>0201047</t>
  </si>
  <si>
    <t>1003</t>
  </si>
  <si>
    <t>Дорожное хозяйство (дорожные фонды)</t>
  </si>
  <si>
    <t>Физическая культура</t>
  </si>
  <si>
    <t>Мероприятия в области социальной политики</t>
  </si>
  <si>
    <t>0200587</t>
  </si>
  <si>
    <t>0605064</t>
  </si>
  <si>
    <t>0606064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</si>
  <si>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</si>
  <si>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</si>
  <si>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0501</t>
  </si>
  <si>
    <t>2400353</t>
  </si>
  <si>
    <t>Жилищное хозяйство</t>
  </si>
  <si>
    <t>0502</t>
  </si>
  <si>
    <t>2400357</t>
  </si>
  <si>
    <t>Коммунальное хозяйство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</si>
  <si>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</si>
  <si>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Иные безвозмездные и безвозвратные перечисления</t>
  </si>
  <si>
    <t>0800</t>
  </si>
  <si>
    <t>0801</t>
  </si>
  <si>
    <t>Культура</t>
  </si>
  <si>
    <t>1807204</t>
  </si>
  <si>
    <t>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</si>
  <si>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1403</t>
  </si>
  <si>
    <t>Прочие межбюджетные трансферты общего характера</t>
  </si>
  <si>
    <t>Содержание и обслуживание муниципальной казны</t>
  </si>
  <si>
    <t>2400355</t>
  </si>
  <si>
    <t>Мероприятия в области жилищного хозяйства</t>
  </si>
  <si>
    <t>Премирование победителей республиканского конкурса «Лучший многоквартирный дом»</t>
  </si>
  <si>
    <t>(в рублях)</t>
  </si>
  <si>
    <r>
      <t xml:space="preserve">                                                                      </t>
    </r>
    <r>
      <rPr>
        <sz val="12"/>
        <rFont val="Times New Roman"/>
        <family val="1"/>
      </rPr>
      <t xml:space="preserve">Белебеевский район Республики Башкортостан </t>
    </r>
  </si>
  <si>
    <t xml:space="preserve">«Об утверждении отчета об исполнении бюджета городского поселения город Белебей </t>
  </si>
  <si>
    <t>Цс</t>
  </si>
  <si>
    <t>Вр</t>
  </si>
  <si>
    <t>Сумма</t>
  </si>
  <si>
    <t>Центральный аппарат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</si>
  <si>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</si>
  <si>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</si>
  <si>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Обеспечение деятельности подведомственных учреждений</t>
  </si>
  <si>
    <t>1002460</t>
  </si>
  <si>
    <t>Учреждения в сфере общегосударственного управления</t>
  </si>
  <si>
    <t>2900299</t>
  </si>
  <si>
    <t>3100904</t>
  </si>
  <si>
    <t>Капитальный ремонт государственного жилищного фонда Республики Башкортостан</t>
  </si>
  <si>
    <t>2400352</t>
  </si>
  <si>
    <t>Капитальный ремонт многоквартирных домов</t>
  </si>
  <si>
    <t>2409821</t>
  </si>
  <si>
    <t>Поддержка коммунального хозяйства</t>
  </si>
  <si>
    <t>2400351</t>
  </si>
  <si>
    <t>Мероприятия в области коммунального хозяйства</t>
  </si>
  <si>
    <t>2400356</t>
  </si>
  <si>
    <t>Компенсация платежей граждан за коммунальные услуги в связи с необходимостью соблюдения установленных ограничений роста совокупной платы за коммунальные услуги</t>
  </si>
  <si>
    <t>9900359</t>
  </si>
  <si>
    <t>2400605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</si>
  <si>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</si>
  <si>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2402513</t>
  </si>
  <si>
    <t>Учреждения в сфере молодежной политики</t>
  </si>
  <si>
    <t>0504319</t>
  </si>
  <si>
    <t xml:space="preserve">КУЛЬТУРА, КИНЕМАТОГРАФИЯ И СРЕДСТВА МАССОВОЙ ИНФОРМАЦИИ </t>
  </si>
  <si>
    <t>Дворцы и дома культуры, другие учреждения культуры</t>
  </si>
  <si>
    <t>1804409</t>
  </si>
  <si>
    <t>Государственная поддержка в сфере культуры, кинематографии</t>
  </si>
  <si>
    <t>1804410</t>
  </si>
  <si>
    <t>Музеи и постоянные выставки</t>
  </si>
  <si>
    <t>1804419</t>
  </si>
  <si>
    <t>Библиотеки</t>
  </si>
  <si>
    <t>1804429</t>
  </si>
  <si>
    <t>Кинематография</t>
  </si>
  <si>
    <t>0802</t>
  </si>
  <si>
    <t>1000</t>
  </si>
  <si>
    <t>Центры спортивной подготовки (сборные команды)</t>
  </si>
  <si>
    <t>2804829</t>
  </si>
  <si>
    <t>2907400</t>
  </si>
  <si>
    <t>9907400</t>
  </si>
  <si>
    <t xml:space="preserve">Распределение бюджетных ассигнований   городского поселения город Белебей муниципального района   Белебеевский район  Республики Башкортостан  за 2014 год по разделам, подразделам,  целевым статьям и видам  расходов классификации расходов бюджетов       </t>
  </si>
  <si>
    <t xml:space="preserve">          Приложение 4</t>
  </si>
  <si>
    <t>к решению  Совета городского поселения город Белебей  муниципального района</t>
  </si>
  <si>
    <t>Белебеевский   район Республики Башкортостан за 2014 год"</t>
  </si>
  <si>
    <t>от "27 "мая 2015 года № 443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</si>
</sst>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4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/>
      <protection/>
    </xf>
    <xf numFmtId="3" fontId="4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/>
      <protection/>
    </xf>
    <xf numFmtId="4" fontId="4" fillId="0" borderId="0" xfId="53" applyNumberFormat="1" applyFont="1" applyFill="1" applyBorder="1">
      <alignment/>
      <protection/>
    </xf>
    <xf numFmtId="0" fontId="3" fillId="0" borderId="10" xfId="53" applyFont="1" applyFill="1" applyBorder="1">
      <alignment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4" fontId="3" fillId="0" borderId="10" xfId="53" applyNumberFormat="1" applyFont="1" applyFill="1" applyBorder="1" applyAlignment="1">
      <alignment horizontal="center"/>
      <protection/>
    </xf>
    <xf numFmtId="4" fontId="41" fillId="0" borderId="10" xfId="53" applyNumberFormat="1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4" fillId="0" borderId="11" xfId="53" applyFont="1" applyFill="1" applyBorder="1" applyAlignment="1">
      <alignment wrapText="1"/>
      <protection/>
    </xf>
    <xf numFmtId="49" fontId="4" fillId="0" borderId="12" xfId="53" applyNumberFormat="1" applyFont="1" applyFill="1" applyBorder="1" applyAlignment="1">
      <alignment wrapText="1"/>
      <protection/>
    </xf>
    <xf numFmtId="49" fontId="4" fillId="0" borderId="12" xfId="53" applyNumberFormat="1" applyFont="1" applyFill="1" applyBorder="1" applyAlignment="1">
      <alignment horizontal="center"/>
      <protection/>
    </xf>
    <xf numFmtId="4" fontId="41" fillId="0" borderId="12" xfId="53" applyNumberFormat="1" applyFont="1" applyFill="1" applyBorder="1" applyAlignment="1">
      <alignment horizontal="center"/>
      <protection/>
    </xf>
    <xf numFmtId="49" fontId="4" fillId="0" borderId="11" xfId="53" applyNumberFormat="1" applyFont="1" applyFill="1" applyBorder="1" applyAlignment="1">
      <alignment horizontal="center"/>
      <protection/>
    </xf>
    <xf numFmtId="4" fontId="4" fillId="0" borderId="11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4" fontId="42" fillId="0" borderId="10" xfId="53" applyNumberFormat="1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4" fontId="42" fillId="0" borderId="1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wrapText="1"/>
      <protection/>
    </xf>
    <xf numFmtId="49" fontId="4" fillId="0" borderId="0" xfId="53" applyNumberFormat="1" applyFont="1" applyFill="1" applyBorder="1" applyAlignment="1">
      <alignment horizontal="center"/>
      <protection/>
    </xf>
    <xf numFmtId="4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0" fillId="0" borderId="0" xfId="53" applyFill="1" applyBorder="1">
      <alignment/>
      <protection/>
    </xf>
    <xf numFmtId="4" fontId="0" fillId="0" borderId="0" xfId="53" applyNumberFormat="1" applyFill="1" applyBorder="1">
      <alignment/>
      <protection/>
    </xf>
    <xf numFmtId="0" fontId="3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horizontal="right" wrapText="1"/>
      <protection/>
    </xf>
    <xf numFmtId="0" fontId="5" fillId="0" borderId="0" xfId="53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ova\&#1052;&#1086;&#1080;%20&#1076;&#1086;&#1082;&#1091;&#1084;&#1077;&#1085;&#1090;&#1099;\&#1056;&#1077;&#1096;&#1077;&#1085;&#1080;&#1103;%20&#1089;&#1086;&#1074;&#1077;&#1090;&#1072;%202014\&#1088;&#1077;&#1096;&#1077;&#1085;&#1080;&#1077;%20&#1086;&#1073;%20&#1080;&#1089;&#1087;&#1086;&#1083;&#1085;&#1077;&#1085;&#1080;&#1080;%20&#1073;&#1102;&#1076;&#1078;&#1077;&#1090;&#1072;%20&#1079;&#1072;%202013%20&#1075;&#1086;&#1076;\&#1055;&#1088;&#1080;&#1083;%201-3%20&#1079;&#1072;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3"/>
      <sheetName val="Прил1"/>
      <sheetName val="Приложение 2 "/>
      <sheetName val="Приложение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46.421875" style="1" customWidth="1"/>
    <col min="2" max="2" width="9.28125" style="2" customWidth="1"/>
    <col min="3" max="3" width="11.00390625" style="2" customWidth="1"/>
    <col min="4" max="4" width="6.421875" style="2" customWidth="1"/>
    <col min="5" max="5" width="16.7109375" style="39" customWidth="1"/>
    <col min="6" max="6" width="16.140625" style="1" customWidth="1"/>
    <col min="7" max="7" width="14.57421875" style="1" customWidth="1"/>
    <col min="8" max="16384" width="9.140625" style="1" customWidth="1"/>
  </cols>
  <sheetData>
    <row r="1" ht="15.75">
      <c r="E1" s="3"/>
    </row>
    <row r="2" spans="1:5" ht="15.75">
      <c r="A2" s="47" t="s">
        <v>132</v>
      </c>
      <c r="B2" s="47"/>
      <c r="C2" s="47"/>
      <c r="D2" s="47"/>
      <c r="E2" s="47"/>
    </row>
    <row r="3" spans="1:5" ht="15.75">
      <c r="A3" s="48" t="s">
        <v>133</v>
      </c>
      <c r="B3" s="48"/>
      <c r="C3" s="48"/>
      <c r="D3" s="48"/>
      <c r="E3" s="48"/>
    </row>
    <row r="4" spans="1:5" ht="17.25">
      <c r="A4" s="49" t="s">
        <v>87</v>
      </c>
      <c r="B4" s="49"/>
      <c r="C4" s="49"/>
      <c r="D4" s="49"/>
      <c r="E4" s="49"/>
    </row>
    <row r="5" spans="1:5" ht="15.75">
      <c r="A5" s="48" t="s">
        <v>88</v>
      </c>
      <c r="B5" s="48"/>
      <c r="C5" s="48"/>
      <c r="D5" s="48"/>
      <c r="E5" s="48"/>
    </row>
    <row r="6" spans="1:5" ht="15.75">
      <c r="A6" s="48" t="s">
        <v>134</v>
      </c>
      <c r="B6" s="48"/>
      <c r="C6" s="48"/>
      <c r="D6" s="48"/>
      <c r="E6" s="48"/>
    </row>
    <row r="7" spans="1:6" ht="15.75">
      <c r="A7" s="48" t="s">
        <v>135</v>
      </c>
      <c r="B7" s="48"/>
      <c r="C7" s="48"/>
      <c r="D7" s="48"/>
      <c r="E7" s="48"/>
      <c r="F7" s="4"/>
    </row>
    <row r="9" spans="1:5" ht="66.75" customHeight="1">
      <c r="A9" s="45" t="s">
        <v>131</v>
      </c>
      <c r="B9" s="45"/>
      <c r="C9" s="45"/>
      <c r="D9" s="45"/>
      <c r="E9" s="45"/>
    </row>
    <row r="10" ht="15.75">
      <c r="E10" s="3" t="s">
        <v>86</v>
      </c>
    </row>
    <row r="11" spans="1:5" ht="15.75">
      <c r="A11" s="5" t="s">
        <v>0</v>
      </c>
      <c r="B11" s="5" t="s">
        <v>1</v>
      </c>
      <c r="C11" s="5" t="s">
        <v>89</v>
      </c>
      <c r="D11" s="5" t="s">
        <v>90</v>
      </c>
      <c r="E11" s="6" t="s">
        <v>91</v>
      </c>
    </row>
    <row r="12" spans="1:5" ht="15.75">
      <c r="A12" s="5">
        <v>1</v>
      </c>
      <c r="B12" s="5">
        <v>3</v>
      </c>
      <c r="C12" s="5">
        <v>4</v>
      </c>
      <c r="D12" s="5">
        <v>5</v>
      </c>
      <c r="E12" s="7">
        <v>6</v>
      </c>
    </row>
    <row r="13" spans="1:7" ht="15.75">
      <c r="A13" s="8" t="s">
        <v>2</v>
      </c>
      <c r="B13" s="9"/>
      <c r="C13" s="9"/>
      <c r="D13" s="9"/>
      <c r="E13" s="10">
        <f>E14+E36+E47+E72+E79+E94+E100+E105</f>
        <v>211474534.66</v>
      </c>
      <c r="F13" s="11"/>
      <c r="G13" s="11"/>
    </row>
    <row r="14" spans="1:5" ht="15.75">
      <c r="A14" s="12" t="s">
        <v>12</v>
      </c>
      <c r="B14" s="13" t="s">
        <v>16</v>
      </c>
      <c r="C14" s="13"/>
      <c r="D14" s="13"/>
      <c r="E14" s="10">
        <f>E15+E19+E26</f>
        <v>16007761.11</v>
      </c>
    </row>
    <row r="15" spans="1:5" ht="63">
      <c r="A15" s="14" t="s">
        <v>7</v>
      </c>
      <c r="B15" s="15" t="s">
        <v>6</v>
      </c>
      <c r="C15" s="15"/>
      <c r="D15" s="15"/>
      <c r="E15" s="16">
        <f>E16</f>
        <v>810461.11</v>
      </c>
    </row>
    <row r="16" spans="1:5" ht="15.75">
      <c r="A16" s="14" t="s">
        <v>92</v>
      </c>
      <c r="B16" s="15" t="s">
        <v>6</v>
      </c>
      <c r="C16" s="15" t="s">
        <v>37</v>
      </c>
      <c r="D16" s="15"/>
      <c r="E16" s="17">
        <f>E17+E18</f>
        <v>810461.11</v>
      </c>
    </row>
    <row r="17" spans="1:5" ht="15.75">
      <c r="A17" s="14" t="s">
        <v>93</v>
      </c>
      <c r="B17" s="15" t="s">
        <v>6</v>
      </c>
      <c r="C17" s="15" t="s">
        <v>37</v>
      </c>
      <c r="D17" s="15" t="s">
        <v>29</v>
      </c>
      <c r="E17" s="6">
        <v>660063.11</v>
      </c>
    </row>
    <row r="18" spans="1:5" ht="31.5">
      <c r="A18" s="14" t="s">
        <v>94</v>
      </c>
      <c r="B18" s="15" t="s">
        <v>6</v>
      </c>
      <c r="C18" s="15" t="s">
        <v>37</v>
      </c>
      <c r="D18" s="15" t="s">
        <v>30</v>
      </c>
      <c r="E18" s="6">
        <v>150398</v>
      </c>
    </row>
    <row r="19" spans="1:5" ht="78.75">
      <c r="A19" s="14" t="s">
        <v>3</v>
      </c>
      <c r="B19" s="15" t="s">
        <v>4</v>
      </c>
      <c r="C19" s="15"/>
      <c r="D19" s="15"/>
      <c r="E19" s="16">
        <f>E20+E24</f>
        <v>12616271.459999999</v>
      </c>
    </row>
    <row r="20" spans="1:5" ht="31.5">
      <c r="A20" s="14" t="s">
        <v>33</v>
      </c>
      <c r="B20" s="15" t="s">
        <v>4</v>
      </c>
      <c r="C20" s="15" t="s">
        <v>38</v>
      </c>
      <c r="D20" s="15"/>
      <c r="E20" s="17">
        <f>SUM(E21:E23)</f>
        <v>11542785.85</v>
      </c>
    </row>
    <row r="21" spans="1:5" ht="94.5">
      <c r="A21" s="21" t="s">
        <v>34</v>
      </c>
      <c r="B21" s="15" t="s">
        <v>4</v>
      </c>
      <c r="C21" s="15" t="s">
        <v>38</v>
      </c>
      <c r="D21" s="15" t="s">
        <v>29</v>
      </c>
      <c r="E21" s="6">
        <v>9937085.6</v>
      </c>
    </row>
    <row r="22" spans="1:5" ht="31.5">
      <c r="A22" s="21" t="s">
        <v>35</v>
      </c>
      <c r="B22" s="15" t="s">
        <v>4</v>
      </c>
      <c r="C22" s="15" t="s">
        <v>38</v>
      </c>
      <c r="D22" s="15" t="s">
        <v>30</v>
      </c>
      <c r="E22" s="6">
        <v>1508479.52</v>
      </c>
    </row>
    <row r="23" spans="1:5" ht="15.75">
      <c r="A23" s="14" t="s">
        <v>36</v>
      </c>
      <c r="B23" s="15" t="s">
        <v>4</v>
      </c>
      <c r="C23" s="15" t="s">
        <v>38</v>
      </c>
      <c r="D23" s="15" t="s">
        <v>31</v>
      </c>
      <c r="E23" s="6">
        <v>97220.73</v>
      </c>
    </row>
    <row r="24" spans="1:5" ht="47.25">
      <c r="A24" s="22" t="s">
        <v>45</v>
      </c>
      <c r="B24" s="23" t="s">
        <v>4</v>
      </c>
      <c r="C24" s="15" t="s">
        <v>39</v>
      </c>
      <c r="D24" s="23"/>
      <c r="E24" s="24">
        <f>E25</f>
        <v>1073485.61</v>
      </c>
    </row>
    <row r="25" spans="1:5" ht="94.5">
      <c r="A25" s="21" t="s">
        <v>34</v>
      </c>
      <c r="B25" s="25" t="s">
        <v>4</v>
      </c>
      <c r="C25" s="15" t="s">
        <v>39</v>
      </c>
      <c r="D25" s="25" t="s">
        <v>29</v>
      </c>
      <c r="E25" s="26">
        <v>1073485.61</v>
      </c>
    </row>
    <row r="26" spans="1:5" ht="15.75">
      <c r="A26" s="14" t="s">
        <v>19</v>
      </c>
      <c r="B26" s="15" t="s">
        <v>22</v>
      </c>
      <c r="C26" s="27"/>
      <c r="D26" s="15"/>
      <c r="E26" s="16">
        <f>E27+E29+E32+E34</f>
        <v>2581028.54</v>
      </c>
    </row>
    <row r="27" spans="1:5" ht="31.5" customHeight="1">
      <c r="A27" s="14" t="s">
        <v>95</v>
      </c>
      <c r="B27" s="15" t="s">
        <v>22</v>
      </c>
      <c r="C27" s="27" t="s">
        <v>96</v>
      </c>
      <c r="D27" s="15"/>
      <c r="E27" s="17">
        <f>E28</f>
        <v>69543.9</v>
      </c>
    </row>
    <row r="28" spans="1:5" ht="31.5">
      <c r="A28" s="21" t="s">
        <v>35</v>
      </c>
      <c r="B28" s="15" t="s">
        <v>22</v>
      </c>
      <c r="C28" s="27" t="s">
        <v>96</v>
      </c>
      <c r="D28" s="15" t="s">
        <v>30</v>
      </c>
      <c r="E28" s="6">
        <v>69543.9</v>
      </c>
    </row>
    <row r="29" spans="1:5" ht="31.5">
      <c r="A29" s="21" t="s">
        <v>97</v>
      </c>
      <c r="B29" s="15" t="s">
        <v>22</v>
      </c>
      <c r="C29" s="27" t="s">
        <v>98</v>
      </c>
      <c r="D29" s="15"/>
      <c r="E29" s="28">
        <f>E30+E31</f>
        <v>2092465.31</v>
      </c>
    </row>
    <row r="30" spans="1:5" ht="94.5">
      <c r="A30" s="21" t="s">
        <v>34</v>
      </c>
      <c r="B30" s="15" t="s">
        <v>22</v>
      </c>
      <c r="C30" s="27" t="s">
        <v>98</v>
      </c>
      <c r="D30" s="15" t="s">
        <v>29</v>
      </c>
      <c r="E30" s="6">
        <v>1729829.84</v>
      </c>
    </row>
    <row r="31" spans="1:5" ht="31.5">
      <c r="A31" s="21" t="s">
        <v>35</v>
      </c>
      <c r="B31" s="15" t="s">
        <v>22</v>
      </c>
      <c r="C31" s="27" t="s">
        <v>98</v>
      </c>
      <c r="D31" s="15" t="s">
        <v>30</v>
      </c>
      <c r="E31" s="6">
        <v>362635.47</v>
      </c>
    </row>
    <row r="32" spans="1:5" ht="47.25">
      <c r="A32" s="14" t="s">
        <v>46</v>
      </c>
      <c r="B32" s="15" t="s">
        <v>22</v>
      </c>
      <c r="C32" s="27" t="s">
        <v>40</v>
      </c>
      <c r="D32" s="15"/>
      <c r="E32" s="17">
        <f>E33</f>
        <v>82000</v>
      </c>
    </row>
    <row r="33" spans="1:5" ht="31.5">
      <c r="A33" s="21" t="s">
        <v>35</v>
      </c>
      <c r="B33" s="15" t="s">
        <v>22</v>
      </c>
      <c r="C33" s="27" t="s">
        <v>40</v>
      </c>
      <c r="D33" s="15" t="s">
        <v>30</v>
      </c>
      <c r="E33" s="6">
        <v>82000</v>
      </c>
    </row>
    <row r="34" spans="1:5" ht="31.5">
      <c r="A34" s="21" t="s">
        <v>82</v>
      </c>
      <c r="B34" s="15" t="s">
        <v>22</v>
      </c>
      <c r="C34" s="27" t="s">
        <v>99</v>
      </c>
      <c r="D34" s="15"/>
      <c r="E34" s="28">
        <f>E35</f>
        <v>337019.33</v>
      </c>
    </row>
    <row r="35" spans="1:5" ht="31.5">
      <c r="A35" s="21" t="s">
        <v>35</v>
      </c>
      <c r="B35" s="15" t="s">
        <v>22</v>
      </c>
      <c r="C35" s="27" t="s">
        <v>99</v>
      </c>
      <c r="D35" s="15" t="s">
        <v>30</v>
      </c>
      <c r="E35" s="6">
        <v>337019.33</v>
      </c>
    </row>
    <row r="36" spans="1:5" s="20" customFormat="1" ht="15.75">
      <c r="A36" s="18" t="s">
        <v>13</v>
      </c>
      <c r="B36" s="19" t="s">
        <v>17</v>
      </c>
      <c r="C36" s="29"/>
      <c r="D36" s="19"/>
      <c r="E36" s="16">
        <f>E37+E40</f>
        <v>57396911.19</v>
      </c>
    </row>
    <row r="37" spans="1:5" ht="15.75">
      <c r="A37" s="14" t="s">
        <v>59</v>
      </c>
      <c r="B37" s="15" t="s">
        <v>11</v>
      </c>
      <c r="C37" s="27"/>
      <c r="D37" s="15"/>
      <c r="E37" s="16">
        <f>E38</f>
        <v>56161911.19</v>
      </c>
    </row>
    <row r="38" spans="1:5" ht="15.75">
      <c r="A38" s="14" t="s">
        <v>10</v>
      </c>
      <c r="B38" s="15" t="s">
        <v>11</v>
      </c>
      <c r="C38" s="27" t="s">
        <v>41</v>
      </c>
      <c r="D38" s="15"/>
      <c r="E38" s="17">
        <f>E39</f>
        <v>56161911.19</v>
      </c>
    </row>
    <row r="39" spans="1:5" ht="31.5">
      <c r="A39" s="21" t="s">
        <v>35</v>
      </c>
      <c r="B39" s="15" t="s">
        <v>11</v>
      </c>
      <c r="C39" s="27" t="s">
        <v>41</v>
      </c>
      <c r="D39" s="15" t="s">
        <v>30</v>
      </c>
      <c r="E39" s="6">
        <v>56161911.19</v>
      </c>
    </row>
    <row r="40" spans="1:5" ht="31.5">
      <c r="A40" s="14" t="s">
        <v>21</v>
      </c>
      <c r="B40" s="15" t="s">
        <v>20</v>
      </c>
      <c r="C40" s="27"/>
      <c r="D40" s="15"/>
      <c r="E40" s="16">
        <f>E41+E43+E45</f>
        <v>1235000</v>
      </c>
    </row>
    <row r="41" spans="1:5" ht="31.5" customHeight="1">
      <c r="A41" s="14" t="s">
        <v>50</v>
      </c>
      <c r="B41" s="15" t="s">
        <v>20</v>
      </c>
      <c r="C41" s="27" t="s">
        <v>54</v>
      </c>
      <c r="D41" s="15"/>
      <c r="E41" s="28">
        <f>E42</f>
        <v>300000</v>
      </c>
    </row>
    <row r="42" spans="1:5" ht="15.75">
      <c r="A42" s="14" t="s">
        <v>36</v>
      </c>
      <c r="B42" s="15" t="s">
        <v>20</v>
      </c>
      <c r="C42" s="27" t="s">
        <v>54</v>
      </c>
      <c r="D42" s="15" t="s">
        <v>31</v>
      </c>
      <c r="E42" s="6">
        <v>300000</v>
      </c>
    </row>
    <row r="43" spans="1:5" ht="63">
      <c r="A43" s="14" t="s">
        <v>65</v>
      </c>
      <c r="B43" s="15" t="s">
        <v>20</v>
      </c>
      <c r="C43" s="27" t="s">
        <v>63</v>
      </c>
      <c r="D43" s="15"/>
      <c r="E43" s="28">
        <f>E44</f>
        <v>748000</v>
      </c>
    </row>
    <row r="44" spans="1:5" ht="15.75">
      <c r="A44" s="14" t="s">
        <v>36</v>
      </c>
      <c r="B44" s="15" t="s">
        <v>20</v>
      </c>
      <c r="C44" s="27" t="s">
        <v>63</v>
      </c>
      <c r="D44" s="15" t="s">
        <v>31</v>
      </c>
      <c r="E44" s="6">
        <v>748000</v>
      </c>
    </row>
    <row r="45" spans="1:5" ht="63">
      <c r="A45" s="14" t="s">
        <v>66</v>
      </c>
      <c r="B45" s="15" t="s">
        <v>20</v>
      </c>
      <c r="C45" s="27" t="s">
        <v>64</v>
      </c>
      <c r="D45" s="15"/>
      <c r="E45" s="28">
        <f>E46</f>
        <v>187000</v>
      </c>
    </row>
    <row r="46" spans="1:5" ht="15.75">
      <c r="A46" s="14" t="s">
        <v>36</v>
      </c>
      <c r="B46" s="15" t="s">
        <v>20</v>
      </c>
      <c r="C46" s="27" t="s">
        <v>64</v>
      </c>
      <c r="D46" s="15" t="s">
        <v>31</v>
      </c>
      <c r="E46" s="6">
        <v>187000</v>
      </c>
    </row>
    <row r="47" spans="1:5" ht="31.5">
      <c r="A47" s="8" t="s">
        <v>24</v>
      </c>
      <c r="B47" s="13" t="s">
        <v>25</v>
      </c>
      <c r="C47" s="30"/>
      <c r="D47" s="13"/>
      <c r="E47" s="10">
        <f>E48+E57+E66</f>
        <v>30749203.97</v>
      </c>
    </row>
    <row r="48" spans="1:5" ht="15.75">
      <c r="A48" s="14" t="s">
        <v>69</v>
      </c>
      <c r="B48" s="15" t="s">
        <v>67</v>
      </c>
      <c r="C48" s="27"/>
      <c r="D48" s="15"/>
      <c r="E48" s="16">
        <f>E49+E51+E53+E55</f>
        <v>2672674.94</v>
      </c>
    </row>
    <row r="49" spans="1:5" ht="31.5">
      <c r="A49" s="14" t="s">
        <v>100</v>
      </c>
      <c r="B49" s="15" t="s">
        <v>67</v>
      </c>
      <c r="C49" s="27" t="s">
        <v>101</v>
      </c>
      <c r="D49" s="15"/>
      <c r="E49" s="17">
        <f>E50</f>
        <v>1206204.98</v>
      </c>
    </row>
    <row r="50" spans="1:5" ht="31.5">
      <c r="A50" s="21" t="s">
        <v>35</v>
      </c>
      <c r="B50" s="15" t="s">
        <v>67</v>
      </c>
      <c r="C50" s="27" t="s">
        <v>101</v>
      </c>
      <c r="D50" s="15" t="s">
        <v>30</v>
      </c>
      <c r="E50" s="6">
        <v>1206204.98</v>
      </c>
    </row>
    <row r="51" spans="1:5" ht="31.5">
      <c r="A51" s="14" t="s">
        <v>84</v>
      </c>
      <c r="B51" s="15" t="s">
        <v>67</v>
      </c>
      <c r="C51" s="27" t="s">
        <v>68</v>
      </c>
      <c r="D51" s="15"/>
      <c r="E51" s="17">
        <f>E52</f>
        <v>193282</v>
      </c>
    </row>
    <row r="52" spans="1:5" ht="31.5">
      <c r="A52" s="21" t="s">
        <v>35</v>
      </c>
      <c r="B52" s="15" t="s">
        <v>67</v>
      </c>
      <c r="C52" s="27" t="s">
        <v>68</v>
      </c>
      <c r="D52" s="15" t="s">
        <v>30</v>
      </c>
      <c r="E52" s="6">
        <v>193282</v>
      </c>
    </row>
    <row r="53" spans="1:5" ht="47.25">
      <c r="A53" s="14" t="s">
        <v>85</v>
      </c>
      <c r="B53" s="15" t="s">
        <v>67</v>
      </c>
      <c r="C53" s="27" t="s">
        <v>83</v>
      </c>
      <c r="D53" s="15"/>
      <c r="E53" s="17">
        <f>E54</f>
        <v>400000</v>
      </c>
    </row>
    <row r="54" spans="1:5" ht="15.75">
      <c r="A54" s="14" t="s">
        <v>36</v>
      </c>
      <c r="B54" s="15" t="s">
        <v>67</v>
      </c>
      <c r="C54" s="27" t="s">
        <v>83</v>
      </c>
      <c r="D54" s="15" t="s">
        <v>31</v>
      </c>
      <c r="E54" s="6">
        <v>400000</v>
      </c>
    </row>
    <row r="55" spans="1:5" ht="31.5">
      <c r="A55" s="14" t="s">
        <v>102</v>
      </c>
      <c r="B55" s="15" t="s">
        <v>67</v>
      </c>
      <c r="C55" s="27" t="s">
        <v>103</v>
      </c>
      <c r="D55" s="15"/>
      <c r="E55" s="17">
        <f>E56</f>
        <v>873187.96</v>
      </c>
    </row>
    <row r="56" spans="1:5" ht="47.25">
      <c r="A56" s="14" t="s">
        <v>49</v>
      </c>
      <c r="B56" s="15" t="s">
        <v>67</v>
      </c>
      <c r="C56" s="27" t="s">
        <v>103</v>
      </c>
      <c r="D56" s="15" t="s">
        <v>42</v>
      </c>
      <c r="E56" s="6">
        <v>873187.96</v>
      </c>
    </row>
    <row r="57" spans="1:5" ht="15.75">
      <c r="A57" s="14" t="s">
        <v>72</v>
      </c>
      <c r="B57" s="15" t="s">
        <v>70</v>
      </c>
      <c r="C57" s="27"/>
      <c r="D57" s="15"/>
      <c r="E57" s="16">
        <f>E58+E60+E62+E64</f>
        <v>3797738.63</v>
      </c>
    </row>
    <row r="58" spans="1:5" ht="15.75">
      <c r="A58" s="14" t="s">
        <v>104</v>
      </c>
      <c r="B58" s="15" t="s">
        <v>70</v>
      </c>
      <c r="C58" s="27" t="s">
        <v>105</v>
      </c>
      <c r="D58" s="15"/>
      <c r="E58" s="17">
        <f>E59</f>
        <v>220266.07</v>
      </c>
    </row>
    <row r="59" spans="1:5" ht="31.5">
      <c r="A59" s="21" t="s">
        <v>35</v>
      </c>
      <c r="B59" s="15" t="s">
        <v>70</v>
      </c>
      <c r="C59" s="27" t="s">
        <v>105</v>
      </c>
      <c r="D59" s="15" t="s">
        <v>30</v>
      </c>
      <c r="E59" s="6">
        <v>220266.07</v>
      </c>
    </row>
    <row r="60" spans="1:5" ht="31.5">
      <c r="A60" s="14" t="s">
        <v>106</v>
      </c>
      <c r="B60" s="15" t="s">
        <v>70</v>
      </c>
      <c r="C60" s="27" t="s">
        <v>107</v>
      </c>
      <c r="D60" s="15"/>
      <c r="E60" s="17">
        <f>E61</f>
        <v>859506.29</v>
      </c>
    </row>
    <row r="61" spans="1:5" ht="31.5">
      <c r="A61" s="21" t="s">
        <v>35</v>
      </c>
      <c r="B61" s="15" t="s">
        <v>70</v>
      </c>
      <c r="C61" s="27" t="s">
        <v>107</v>
      </c>
      <c r="D61" s="15" t="s">
        <v>30</v>
      </c>
      <c r="E61" s="6">
        <v>859506.29</v>
      </c>
    </row>
    <row r="62" spans="1:5" ht="126">
      <c r="A62" s="14" t="s">
        <v>73</v>
      </c>
      <c r="B62" s="15" t="s">
        <v>70</v>
      </c>
      <c r="C62" s="27" t="s">
        <v>71</v>
      </c>
      <c r="D62" s="15"/>
      <c r="E62" s="28">
        <f>E63</f>
        <v>1882047.6</v>
      </c>
    </row>
    <row r="63" spans="1:5" ht="31.5">
      <c r="A63" s="21" t="s">
        <v>35</v>
      </c>
      <c r="B63" s="15" t="s">
        <v>70</v>
      </c>
      <c r="C63" s="27" t="s">
        <v>71</v>
      </c>
      <c r="D63" s="15" t="s">
        <v>30</v>
      </c>
      <c r="E63" s="6">
        <v>1882047.6</v>
      </c>
    </row>
    <row r="64" spans="1:5" ht="78.75">
      <c r="A64" s="14" t="s">
        <v>108</v>
      </c>
      <c r="B64" s="15" t="s">
        <v>70</v>
      </c>
      <c r="C64" s="27" t="s">
        <v>109</v>
      </c>
      <c r="D64" s="15"/>
      <c r="E64" s="28">
        <f>E65</f>
        <v>835918.67</v>
      </c>
    </row>
    <row r="65" spans="1:5" ht="15.75">
      <c r="A65" s="14" t="s">
        <v>36</v>
      </c>
      <c r="B65" s="15" t="s">
        <v>70</v>
      </c>
      <c r="C65" s="27" t="s">
        <v>109</v>
      </c>
      <c r="D65" s="15" t="s">
        <v>31</v>
      </c>
      <c r="E65" s="6">
        <v>835918.67</v>
      </c>
    </row>
    <row r="66" spans="1:5" ht="15.75">
      <c r="A66" s="14" t="s">
        <v>27</v>
      </c>
      <c r="B66" s="15" t="s">
        <v>28</v>
      </c>
      <c r="C66" s="27"/>
      <c r="D66" s="15"/>
      <c r="E66" s="16">
        <f>E67+E70</f>
        <v>24278790.4</v>
      </c>
    </row>
    <row r="67" spans="1:5" ht="31.5">
      <c r="A67" s="14" t="s">
        <v>55</v>
      </c>
      <c r="B67" s="15" t="s">
        <v>28</v>
      </c>
      <c r="C67" s="27" t="s">
        <v>110</v>
      </c>
      <c r="D67" s="15"/>
      <c r="E67" s="28">
        <f>E68+E69</f>
        <v>21804307.79</v>
      </c>
    </row>
    <row r="68" spans="1:5" ht="31.5">
      <c r="A68" s="21" t="s">
        <v>35</v>
      </c>
      <c r="B68" s="15" t="s">
        <v>28</v>
      </c>
      <c r="C68" s="27" t="s">
        <v>110</v>
      </c>
      <c r="D68" s="15" t="s">
        <v>30</v>
      </c>
      <c r="E68" s="6">
        <v>16927353.48</v>
      </c>
    </row>
    <row r="69" spans="1:5" ht="47.25">
      <c r="A69" s="14" t="s">
        <v>53</v>
      </c>
      <c r="B69" s="15" t="s">
        <v>28</v>
      </c>
      <c r="C69" s="27" t="s">
        <v>110</v>
      </c>
      <c r="D69" s="15" t="s">
        <v>44</v>
      </c>
      <c r="E69" s="6">
        <v>4876954.31</v>
      </c>
    </row>
    <row r="70" spans="1:5" ht="78.75">
      <c r="A70" s="14" t="s">
        <v>111</v>
      </c>
      <c r="B70" s="15" t="s">
        <v>28</v>
      </c>
      <c r="C70" s="27" t="s">
        <v>112</v>
      </c>
      <c r="D70" s="15"/>
      <c r="E70" s="28">
        <f>E71</f>
        <v>2474482.61</v>
      </c>
    </row>
    <row r="71" spans="1:5" ht="47.25">
      <c r="A71" s="14" t="s">
        <v>53</v>
      </c>
      <c r="B71" s="15" t="s">
        <v>28</v>
      </c>
      <c r="C71" s="27" t="s">
        <v>112</v>
      </c>
      <c r="D71" s="15" t="s">
        <v>44</v>
      </c>
      <c r="E71" s="6">
        <v>2474482.61</v>
      </c>
    </row>
    <row r="72" spans="1:5" ht="15.75">
      <c r="A72" s="18" t="s">
        <v>15</v>
      </c>
      <c r="B72" s="19" t="s">
        <v>18</v>
      </c>
      <c r="C72" s="27"/>
      <c r="D72" s="15"/>
      <c r="E72" s="16">
        <f>E73</f>
        <v>3606251.85</v>
      </c>
    </row>
    <row r="73" spans="1:5" s="35" customFormat="1" ht="15.75">
      <c r="A73" s="31" t="s">
        <v>9</v>
      </c>
      <c r="B73" s="32" t="s">
        <v>8</v>
      </c>
      <c r="C73" s="33"/>
      <c r="D73" s="32"/>
      <c r="E73" s="34">
        <f>E74+E77</f>
        <v>3606251.85</v>
      </c>
    </row>
    <row r="74" spans="1:5" s="35" customFormat="1" ht="15.75">
      <c r="A74" s="31" t="s">
        <v>51</v>
      </c>
      <c r="B74" s="15" t="s">
        <v>8</v>
      </c>
      <c r="C74" s="27" t="s">
        <v>56</v>
      </c>
      <c r="D74" s="32"/>
      <c r="E74" s="36">
        <f>E75+E76</f>
        <v>116780</v>
      </c>
    </row>
    <row r="75" spans="1:5" ht="31.5">
      <c r="A75" s="21" t="s">
        <v>35</v>
      </c>
      <c r="B75" s="15" t="s">
        <v>8</v>
      </c>
      <c r="C75" s="27" t="s">
        <v>56</v>
      </c>
      <c r="D75" s="15" t="s">
        <v>30</v>
      </c>
      <c r="E75" s="6">
        <v>50000</v>
      </c>
    </row>
    <row r="76" spans="1:5" ht="47.25">
      <c r="A76" s="14" t="s">
        <v>49</v>
      </c>
      <c r="B76" s="15" t="s">
        <v>8</v>
      </c>
      <c r="C76" s="27" t="s">
        <v>56</v>
      </c>
      <c r="D76" s="15" t="s">
        <v>42</v>
      </c>
      <c r="E76" s="6">
        <v>66780</v>
      </c>
    </row>
    <row r="77" spans="1:5" ht="15.75">
      <c r="A77" s="14" t="s">
        <v>113</v>
      </c>
      <c r="B77" s="15" t="s">
        <v>8</v>
      </c>
      <c r="C77" s="27" t="s">
        <v>114</v>
      </c>
      <c r="D77" s="15"/>
      <c r="E77" s="28">
        <f>E78</f>
        <v>3489471.85</v>
      </c>
    </row>
    <row r="78" spans="1:5" ht="47.25">
      <c r="A78" s="14" t="s">
        <v>49</v>
      </c>
      <c r="B78" s="15" t="s">
        <v>8</v>
      </c>
      <c r="C78" s="27" t="s">
        <v>114</v>
      </c>
      <c r="D78" s="15" t="s">
        <v>42</v>
      </c>
      <c r="E78" s="6">
        <v>3489471.85</v>
      </c>
    </row>
    <row r="79" spans="1:5" ht="31.5" customHeight="1">
      <c r="A79" s="8" t="s">
        <v>115</v>
      </c>
      <c r="B79" s="13" t="s">
        <v>75</v>
      </c>
      <c r="C79" s="13"/>
      <c r="D79" s="13"/>
      <c r="E79" s="10">
        <f>E80+E91</f>
        <v>58549480.32</v>
      </c>
    </row>
    <row r="80" spans="1:5" ht="15.75">
      <c r="A80" s="14" t="s">
        <v>77</v>
      </c>
      <c r="B80" s="15" t="s">
        <v>76</v>
      </c>
      <c r="C80" s="15"/>
      <c r="D80" s="15"/>
      <c r="E80" s="16">
        <f>E81+E83+E85+E87+E89</f>
        <v>52649480.32</v>
      </c>
    </row>
    <row r="81" spans="1:5" ht="31.5">
      <c r="A81" s="14" t="s">
        <v>116</v>
      </c>
      <c r="B81" s="15" t="s">
        <v>76</v>
      </c>
      <c r="C81" s="15" t="s">
        <v>117</v>
      </c>
      <c r="D81" s="15"/>
      <c r="E81" s="28">
        <f>E82</f>
        <v>22028226.24</v>
      </c>
    </row>
    <row r="82" spans="1:5" ht="47.25">
      <c r="A82" s="14" t="s">
        <v>49</v>
      </c>
      <c r="B82" s="15" t="s">
        <v>76</v>
      </c>
      <c r="C82" s="15" t="s">
        <v>117</v>
      </c>
      <c r="D82" s="15" t="s">
        <v>42</v>
      </c>
      <c r="E82" s="6">
        <v>22028226.24</v>
      </c>
    </row>
    <row r="83" spans="1:5" ht="31.5">
      <c r="A83" s="14" t="s">
        <v>118</v>
      </c>
      <c r="B83" s="15" t="s">
        <v>76</v>
      </c>
      <c r="C83" s="15" t="s">
        <v>119</v>
      </c>
      <c r="D83" s="15"/>
      <c r="E83" s="28">
        <f>E84</f>
        <v>4736000</v>
      </c>
    </row>
    <row r="84" spans="1:5" ht="15.75">
      <c r="A84" s="14" t="s">
        <v>36</v>
      </c>
      <c r="B84" s="15" t="s">
        <v>76</v>
      </c>
      <c r="C84" s="15" t="s">
        <v>119</v>
      </c>
      <c r="D84" s="15" t="s">
        <v>31</v>
      </c>
      <c r="E84" s="6">
        <v>4736000</v>
      </c>
    </row>
    <row r="85" spans="1:5" ht="15.75">
      <c r="A85" s="14" t="s">
        <v>120</v>
      </c>
      <c r="B85" s="15" t="s">
        <v>76</v>
      </c>
      <c r="C85" s="15" t="s">
        <v>121</v>
      </c>
      <c r="D85" s="15"/>
      <c r="E85" s="28">
        <f>E86</f>
        <v>3795616.46</v>
      </c>
    </row>
    <row r="86" spans="1:5" ht="47.25">
      <c r="A86" s="14" t="s">
        <v>49</v>
      </c>
      <c r="B86" s="15" t="s">
        <v>76</v>
      </c>
      <c r="C86" s="15" t="s">
        <v>121</v>
      </c>
      <c r="D86" s="15" t="s">
        <v>42</v>
      </c>
      <c r="E86" s="6">
        <v>3795616.46</v>
      </c>
    </row>
    <row r="87" spans="1:5" ht="15.75">
      <c r="A87" s="14" t="s">
        <v>122</v>
      </c>
      <c r="B87" s="15" t="s">
        <v>76</v>
      </c>
      <c r="C87" s="15" t="s">
        <v>123</v>
      </c>
      <c r="D87" s="15"/>
      <c r="E87" s="28">
        <f>E88</f>
        <v>13520899.62</v>
      </c>
    </row>
    <row r="88" spans="1:5" ht="47.25">
      <c r="A88" s="14" t="s">
        <v>49</v>
      </c>
      <c r="B88" s="15" t="s">
        <v>76</v>
      </c>
      <c r="C88" s="15" t="s">
        <v>123</v>
      </c>
      <c r="D88" s="15" t="s">
        <v>42</v>
      </c>
      <c r="E88" s="6">
        <v>13520899.62</v>
      </c>
    </row>
    <row r="89" spans="1:5" ht="110.25">
      <c r="A89" s="14" t="s">
        <v>79</v>
      </c>
      <c r="B89" s="15" t="s">
        <v>76</v>
      </c>
      <c r="C89" s="15" t="s">
        <v>78</v>
      </c>
      <c r="D89" s="15"/>
      <c r="E89" s="28">
        <f>E90</f>
        <v>8568738</v>
      </c>
    </row>
    <row r="90" spans="1:5" ht="47.25">
      <c r="A90" s="14" t="s">
        <v>49</v>
      </c>
      <c r="B90" s="15" t="s">
        <v>76</v>
      </c>
      <c r="C90" s="15" t="s">
        <v>78</v>
      </c>
      <c r="D90" s="15" t="s">
        <v>42</v>
      </c>
      <c r="E90" s="6">
        <v>8568738</v>
      </c>
    </row>
    <row r="91" spans="1:5" ht="15.75">
      <c r="A91" s="14" t="s">
        <v>124</v>
      </c>
      <c r="B91" s="15" t="s">
        <v>125</v>
      </c>
      <c r="C91" s="15"/>
      <c r="D91" s="15"/>
      <c r="E91" s="16">
        <f>E92</f>
        <v>5900000</v>
      </c>
    </row>
    <row r="92" spans="1:5" ht="31.5">
      <c r="A92" s="14" t="s">
        <v>118</v>
      </c>
      <c r="B92" s="15" t="s">
        <v>125</v>
      </c>
      <c r="C92" s="15" t="s">
        <v>119</v>
      </c>
      <c r="D92" s="15"/>
      <c r="E92" s="17">
        <f>E93</f>
        <v>5900000</v>
      </c>
    </row>
    <row r="93" spans="1:5" ht="15.75">
      <c r="A93" s="14" t="s">
        <v>36</v>
      </c>
      <c r="B93" s="15" t="s">
        <v>125</v>
      </c>
      <c r="C93" s="15" t="s">
        <v>119</v>
      </c>
      <c r="D93" s="15" t="s">
        <v>31</v>
      </c>
      <c r="E93" s="6">
        <v>5900000</v>
      </c>
    </row>
    <row r="94" spans="1:5" s="20" customFormat="1" ht="15.75">
      <c r="A94" s="18" t="s">
        <v>14</v>
      </c>
      <c r="B94" s="19" t="s">
        <v>126</v>
      </c>
      <c r="C94" s="19"/>
      <c r="D94" s="19"/>
      <c r="E94" s="16">
        <f>E95</f>
        <v>1017108.51</v>
      </c>
    </row>
    <row r="95" spans="1:5" ht="15.75">
      <c r="A95" s="14" t="s">
        <v>5</v>
      </c>
      <c r="B95" s="15" t="s">
        <v>58</v>
      </c>
      <c r="C95" s="15"/>
      <c r="D95" s="15"/>
      <c r="E95" s="16">
        <f>E96+E98</f>
        <v>1017108.51</v>
      </c>
    </row>
    <row r="96" spans="1:5" ht="31.5">
      <c r="A96" s="14" t="s">
        <v>61</v>
      </c>
      <c r="B96" s="15" t="s">
        <v>58</v>
      </c>
      <c r="C96" s="15" t="s">
        <v>62</v>
      </c>
      <c r="D96" s="15"/>
      <c r="E96" s="36">
        <f>E97</f>
        <v>880000</v>
      </c>
    </row>
    <row r="97" spans="1:5" ht="15.75">
      <c r="A97" s="14" t="s">
        <v>36</v>
      </c>
      <c r="B97" s="15" t="s">
        <v>58</v>
      </c>
      <c r="C97" s="15" t="s">
        <v>62</v>
      </c>
      <c r="D97" s="15" t="s">
        <v>31</v>
      </c>
      <c r="E97" s="6">
        <v>880000</v>
      </c>
    </row>
    <row r="98" spans="1:5" ht="63">
      <c r="A98" s="14" t="s">
        <v>52</v>
      </c>
      <c r="B98" s="15" t="s">
        <v>58</v>
      </c>
      <c r="C98" s="15" t="s">
        <v>57</v>
      </c>
      <c r="D98" s="15"/>
      <c r="E98" s="28">
        <f>E99</f>
        <v>137108.51</v>
      </c>
    </row>
    <row r="99" spans="1:5" ht="31.5">
      <c r="A99" s="14" t="s">
        <v>48</v>
      </c>
      <c r="B99" s="15" t="s">
        <v>58</v>
      </c>
      <c r="C99" s="15" t="s">
        <v>57</v>
      </c>
      <c r="D99" s="15" t="s">
        <v>32</v>
      </c>
      <c r="E99" s="6">
        <v>137108.51</v>
      </c>
    </row>
    <row r="100" spans="1:5" s="20" customFormat="1" ht="15.75">
      <c r="A100" s="18" t="s">
        <v>60</v>
      </c>
      <c r="B100" s="19" t="s">
        <v>23</v>
      </c>
      <c r="C100" s="19"/>
      <c r="D100" s="19"/>
      <c r="E100" s="16">
        <f>E101+E103</f>
        <v>12878143.78</v>
      </c>
    </row>
    <row r="101" spans="1:5" ht="31.5">
      <c r="A101" s="14" t="s">
        <v>26</v>
      </c>
      <c r="B101" s="15" t="s">
        <v>23</v>
      </c>
      <c r="C101" s="15" t="s">
        <v>43</v>
      </c>
      <c r="D101" s="15"/>
      <c r="E101" s="28">
        <f>E102</f>
        <v>349880</v>
      </c>
    </row>
    <row r="102" spans="1:5" ht="31.5">
      <c r="A102" s="21" t="s">
        <v>35</v>
      </c>
      <c r="B102" s="15" t="s">
        <v>23</v>
      </c>
      <c r="C102" s="15" t="s">
        <v>43</v>
      </c>
      <c r="D102" s="15" t="s">
        <v>30</v>
      </c>
      <c r="E102" s="6">
        <v>349880</v>
      </c>
    </row>
    <row r="103" spans="1:5" ht="31.5">
      <c r="A103" s="14" t="s">
        <v>127</v>
      </c>
      <c r="B103" s="15" t="s">
        <v>23</v>
      </c>
      <c r="C103" s="15" t="s">
        <v>128</v>
      </c>
      <c r="D103" s="15"/>
      <c r="E103" s="28">
        <f>E104</f>
        <v>12528263.78</v>
      </c>
    </row>
    <row r="104" spans="1:5" ht="47.25">
      <c r="A104" s="14" t="s">
        <v>49</v>
      </c>
      <c r="B104" s="15" t="s">
        <v>23</v>
      </c>
      <c r="C104" s="15" t="s">
        <v>128</v>
      </c>
      <c r="D104" s="15" t="s">
        <v>42</v>
      </c>
      <c r="E104" s="6">
        <v>12528263.78</v>
      </c>
    </row>
    <row r="105" spans="1:5" s="20" customFormat="1" ht="33" customHeight="1">
      <c r="A105" s="18" t="s">
        <v>81</v>
      </c>
      <c r="B105" s="19" t="s">
        <v>80</v>
      </c>
      <c r="C105" s="19"/>
      <c r="D105" s="19"/>
      <c r="E105" s="16">
        <f>E106+E108</f>
        <v>31269673.93</v>
      </c>
    </row>
    <row r="106" spans="1:5" ht="30" customHeight="1">
      <c r="A106" s="14" t="s">
        <v>74</v>
      </c>
      <c r="B106" s="15" t="s">
        <v>80</v>
      </c>
      <c r="C106" s="15" t="s">
        <v>129</v>
      </c>
      <c r="D106" s="5"/>
      <c r="E106" s="17">
        <f>E107</f>
        <v>35000</v>
      </c>
    </row>
    <row r="107" spans="1:5" ht="15.75">
      <c r="A107" s="14" t="s">
        <v>47</v>
      </c>
      <c r="B107" s="15" t="s">
        <v>80</v>
      </c>
      <c r="C107" s="15" t="s">
        <v>129</v>
      </c>
      <c r="D107" s="5">
        <v>500</v>
      </c>
      <c r="E107" s="6">
        <v>35000</v>
      </c>
    </row>
    <row r="108" spans="1:5" ht="31.5">
      <c r="A108" s="14" t="s">
        <v>74</v>
      </c>
      <c r="B108" s="15" t="s">
        <v>80</v>
      </c>
      <c r="C108" s="15" t="s">
        <v>130</v>
      </c>
      <c r="D108" s="5"/>
      <c r="E108" s="17">
        <f>E109</f>
        <v>31234673.93</v>
      </c>
    </row>
    <row r="109" spans="1:5" ht="15.75">
      <c r="A109" s="14" t="s">
        <v>47</v>
      </c>
      <c r="B109" s="15" t="s">
        <v>80</v>
      </c>
      <c r="C109" s="15" t="s">
        <v>130</v>
      </c>
      <c r="D109" s="5">
        <v>500</v>
      </c>
      <c r="E109" s="6">
        <v>31234673.93</v>
      </c>
    </row>
    <row r="110" spans="2:5" ht="15.75">
      <c r="B110" s="1"/>
      <c r="C110" s="1"/>
      <c r="D110" s="1"/>
      <c r="E110" s="11"/>
    </row>
    <row r="111" spans="2:5" ht="15.75">
      <c r="B111" s="1"/>
      <c r="C111" s="1"/>
      <c r="D111" s="1"/>
      <c r="E111" s="11"/>
    </row>
    <row r="112" spans="1:3" ht="15.75">
      <c r="A112" s="37"/>
      <c r="B112" s="38"/>
      <c r="C112" s="38"/>
    </row>
    <row r="113" spans="1:4" ht="15.75">
      <c r="A113" s="40"/>
      <c r="D113" s="41"/>
    </row>
    <row r="114" spans="1:4" ht="15.75">
      <c r="A114" s="46"/>
      <c r="B114" s="46"/>
      <c r="C114" s="46"/>
      <c r="D114" s="42"/>
    </row>
    <row r="115" s="43" customFormat="1" ht="12.75">
      <c r="E115" s="44"/>
    </row>
    <row r="116" spans="2:5" ht="15.75">
      <c r="B116" s="1"/>
      <c r="C116" s="1"/>
      <c r="D116" s="1"/>
      <c r="E116" s="11"/>
    </row>
    <row r="117" spans="2:5" ht="15.75">
      <c r="B117" s="1"/>
      <c r="C117" s="1"/>
      <c r="D117" s="1"/>
      <c r="E117" s="11"/>
    </row>
    <row r="118" spans="2:5" ht="15.75">
      <c r="B118" s="1"/>
      <c r="C118" s="1"/>
      <c r="D118" s="1"/>
      <c r="E118" s="11"/>
    </row>
    <row r="119" spans="2:5" ht="15.75">
      <c r="B119" s="1"/>
      <c r="C119" s="1"/>
      <c r="D119" s="1"/>
      <c r="E119" s="11"/>
    </row>
    <row r="120" spans="2:5" ht="15.75">
      <c r="B120" s="1"/>
      <c r="C120" s="1"/>
      <c r="D120" s="1"/>
      <c r="E120" s="11"/>
    </row>
    <row r="123" spans="2:5" ht="15.75">
      <c r="B123" s="1"/>
      <c r="C123" s="1"/>
      <c r="D123" s="1"/>
      <c r="E123" s="11"/>
    </row>
    <row r="124" spans="2:5" ht="15.75">
      <c r="B124" s="1"/>
      <c r="C124" s="1"/>
      <c r="D124" s="1"/>
      <c r="E124" s="11"/>
    </row>
    <row r="125" spans="2:5" ht="15.75">
      <c r="B125" s="1"/>
      <c r="C125" s="1"/>
      <c r="D125" s="1"/>
      <c r="E125" s="11"/>
    </row>
    <row r="126" spans="2:5" ht="15.75">
      <c r="B126" s="1"/>
      <c r="C126" s="1"/>
      <c r="D126" s="1"/>
      <c r="E126" s="11"/>
    </row>
    <row r="127" spans="2:5" ht="15.75">
      <c r="B127" s="1"/>
      <c r="C127" s="1"/>
      <c r="D127" s="1"/>
      <c r="E127" s="11"/>
    </row>
    <row r="128" spans="2:5" ht="15.75">
      <c r="B128" s="1"/>
      <c r="C128" s="1"/>
      <c r="D128" s="1"/>
      <c r="E128" s="11"/>
    </row>
    <row r="129" spans="2:5" ht="15.75">
      <c r="B129" s="1"/>
      <c r="C129" s="1"/>
      <c r="D129" s="1"/>
      <c r="E129" s="11"/>
    </row>
    <row r="130" spans="2:5" ht="15.75">
      <c r="B130" s="1"/>
      <c r="C130" s="1"/>
      <c r="D130" s="1"/>
      <c r="E130" s="11"/>
    </row>
    <row r="131" spans="2:5" ht="15.75">
      <c r="B131" s="1"/>
      <c r="C131" s="1"/>
      <c r="D131" s="1"/>
      <c r="E131" s="11"/>
    </row>
    <row r="132" spans="2:5" ht="15.75">
      <c r="B132" s="1"/>
      <c r="C132" s="1"/>
      <c r="D132" s="1"/>
      <c r="E132" s="11"/>
    </row>
    <row r="133" spans="2:5" ht="15.75">
      <c r="B133" s="1"/>
      <c r="C133" s="1"/>
      <c r="D133" s="1"/>
      <c r="E133" s="11"/>
    </row>
    <row r="134" spans="2:5" ht="15.75">
      <c r="B134" s="1"/>
      <c r="C134" s="1"/>
      <c r="D134" s="1"/>
      <c r="E134" s="11"/>
    </row>
    <row r="135" spans="2:5" ht="15.75">
      <c r="B135" s="1"/>
      <c r="C135" s="1"/>
      <c r="D135" s="1"/>
      <c r="E135" s="11"/>
    </row>
    <row r="136" spans="2:5" ht="15.75">
      <c r="B136" s="1"/>
      <c r="C136" s="1"/>
      <c r="D136" s="1"/>
      <c r="E136" s="11"/>
    </row>
  </sheetData>
  <sheetProtection/>
  <mergeCells count="8">
    <mergeCell ref="A9:E9"/>
    <mergeCell ref="A114:C114"/>
    <mergeCell ref="A2:E2"/>
    <mergeCell ref="A3:E3"/>
    <mergeCell ref="A4:E4"/>
    <mergeCell ref="A5:E5"/>
    <mergeCell ref="A6:E6"/>
    <mergeCell ref="A7:E7"/>
  </mergeCells>
  <printOptions/>
  <pageMargins left="0.5511811023622047" right="0.07874015748031496" top="0.35433070866141736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Кутина_А_П</cp:lastModifiedBy>
  <cp:lastPrinted>2015-03-26T10:37:54Z</cp:lastPrinted>
  <dcterms:created xsi:type="dcterms:W3CDTF">1996-10-08T23:32:33Z</dcterms:created>
  <dcterms:modified xsi:type="dcterms:W3CDTF">2015-05-28T08:50:01Z</dcterms:modified>
  <cp:category/>
  <cp:version/>
  <cp:contentType/>
  <cp:contentStatus/>
</cp:coreProperties>
</file>