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tabRatio="813" activeTab="4"/>
  </bookViews>
  <sheets>
    <sheet name="Прил.1 норматив" sheetId="1" r:id="rId1"/>
    <sheet name="Прил.2 адм-торы" sheetId="2" r:id="rId2"/>
    <sheet name="Прил. 3 источники" sheetId="4" r:id="rId3"/>
    <sheet name="Прил. 4 доходы" sheetId="5" r:id="rId4"/>
    <sheet name="Прил. 5 доходы" sheetId="6" r:id="rId5"/>
    <sheet name="Прил.6 МБТ " sheetId="7" r:id="rId6"/>
    <sheet name="Прил.7 МБТ" sheetId="8" r:id="rId7"/>
    <sheet name="Прил.8 МБТ" sheetId="9" r:id="rId8"/>
    <sheet name="Прил.9 МБТ" sheetId="10" r:id="rId9"/>
    <sheet name="Прил.10 по разд." sheetId="11" r:id="rId10"/>
    <sheet name="Прил.11 по разд." sheetId="12" r:id="rId11"/>
    <sheet name="Прил.12 цел.ст." sheetId="13" r:id="rId12"/>
    <sheet name="Прил.13 цел.ст." sheetId="14" r:id="rId13"/>
    <sheet name="Прил.14 ведомств." sheetId="15" r:id="rId14"/>
    <sheet name="Прил.15 ведоств." sheetId="16" r:id="rId15"/>
    <sheet name="Лист3" sheetId="3" r:id="rId16"/>
  </sheets>
  <calcPr calcId="124519"/>
</workbook>
</file>

<file path=xl/calcChain.xml><?xml version="1.0" encoding="utf-8"?>
<calcChain xmlns="http://schemas.openxmlformats.org/spreadsheetml/2006/main">
  <c r="F20" i="16"/>
  <c r="E20"/>
  <c r="E39"/>
  <c r="F39"/>
  <c r="F38" s="1"/>
  <c r="F65"/>
  <c r="F64" s="1"/>
  <c r="F62"/>
  <c r="F61" s="1"/>
  <c r="F59"/>
  <c r="F57"/>
  <c r="F56"/>
  <c r="F54"/>
  <c r="F53" s="1"/>
  <c r="F51"/>
  <c r="F49"/>
  <c r="F47"/>
  <c r="F45"/>
  <c r="F44" s="1"/>
  <c r="F42"/>
  <c r="F41" s="1"/>
  <c r="F36"/>
  <c r="F35" s="1"/>
  <c r="F33"/>
  <c r="F32" s="1"/>
  <c r="F30"/>
  <c r="F29" s="1"/>
  <c r="F27"/>
  <c r="F22"/>
  <c r="F21" s="1"/>
  <c r="F17"/>
  <c r="F16" s="1"/>
  <c r="F15" s="1"/>
  <c r="E65"/>
  <c r="E64" s="1"/>
  <c r="E62"/>
  <c r="E61"/>
  <c r="E59"/>
  <c r="E57"/>
  <c r="E56" s="1"/>
  <c r="E54"/>
  <c r="E53" s="1"/>
  <c r="E51"/>
  <c r="E49"/>
  <c r="E47"/>
  <c r="E45"/>
  <c r="E44" s="1"/>
  <c r="E42"/>
  <c r="E41" s="1"/>
  <c r="E38"/>
  <c r="E36"/>
  <c r="E35" s="1"/>
  <c r="E33"/>
  <c r="E32" s="1"/>
  <c r="E30"/>
  <c r="E29"/>
  <c r="E27"/>
  <c r="E22"/>
  <c r="E21" s="1"/>
  <c r="E17"/>
  <c r="E16" s="1"/>
  <c r="E15" s="1"/>
  <c r="E65" i="15"/>
  <c r="E64" s="1"/>
  <c r="E62"/>
  <c r="E61"/>
  <c r="E59"/>
  <c r="E57"/>
  <c r="E56" s="1"/>
  <c r="E54"/>
  <c r="E53"/>
  <c r="E51"/>
  <c r="E49"/>
  <c r="E47"/>
  <c r="E45"/>
  <c r="E44" s="1"/>
  <c r="E42"/>
  <c r="E41" s="1"/>
  <c r="E39"/>
  <c r="E38" s="1"/>
  <c r="E36"/>
  <c r="E35" s="1"/>
  <c r="E33"/>
  <c r="E32" s="1"/>
  <c r="E30"/>
  <c r="E29" s="1"/>
  <c r="E27"/>
  <c r="E22"/>
  <c r="E17"/>
  <c r="E16" s="1"/>
  <c r="E15" s="1"/>
  <c r="D43" i="14"/>
  <c r="E64"/>
  <c r="E63" s="1"/>
  <c r="E61"/>
  <c r="E60" s="1"/>
  <c r="E58"/>
  <c r="E56"/>
  <c r="E53"/>
  <c r="E52" s="1"/>
  <c r="E50"/>
  <c r="E48"/>
  <c r="E46"/>
  <c r="E44"/>
  <c r="E43" s="1"/>
  <c r="E41"/>
  <c r="E40"/>
  <c r="E38"/>
  <c r="E37" s="1"/>
  <c r="E35"/>
  <c r="E34" s="1"/>
  <c r="E32"/>
  <c r="E31" s="1"/>
  <c r="E29"/>
  <c r="E28"/>
  <c r="E26"/>
  <c r="E21"/>
  <c r="E20" s="1"/>
  <c r="E16"/>
  <c r="E15" s="1"/>
  <c r="D64"/>
  <c r="D63" s="1"/>
  <c r="D61"/>
  <c r="D60" s="1"/>
  <c r="D58"/>
  <c r="D56"/>
  <c r="D53"/>
  <c r="D52" s="1"/>
  <c r="D50"/>
  <c r="D48"/>
  <c r="D46"/>
  <c r="D44"/>
  <c r="D41"/>
  <c r="D40"/>
  <c r="D38"/>
  <c r="D37" s="1"/>
  <c r="D35"/>
  <c r="D34" s="1"/>
  <c r="D32"/>
  <c r="D31" s="1"/>
  <c r="D29"/>
  <c r="D28"/>
  <c r="D26"/>
  <c r="D21"/>
  <c r="D20" s="1"/>
  <c r="D16"/>
  <c r="D15" s="1"/>
  <c r="D43" i="13"/>
  <c r="D64"/>
  <c r="D63" s="1"/>
  <c r="D61"/>
  <c r="D60" s="1"/>
  <c r="D58"/>
  <c r="D56"/>
  <c r="D55" s="1"/>
  <c r="D53"/>
  <c r="D52" s="1"/>
  <c r="D50"/>
  <c r="D48"/>
  <c r="D46"/>
  <c r="D44"/>
  <c r="D41"/>
  <c r="D40" s="1"/>
  <c r="D38"/>
  <c r="D37"/>
  <c r="D35"/>
  <c r="D34"/>
  <c r="D32"/>
  <c r="D31"/>
  <c r="D29"/>
  <c r="D28" s="1"/>
  <c r="D26"/>
  <c r="D21"/>
  <c r="D20" s="1"/>
  <c r="D16"/>
  <c r="D15"/>
  <c r="E63" i="11"/>
  <c r="E64"/>
  <c r="E65"/>
  <c r="F14" i="12"/>
  <c r="E14"/>
  <c r="F83"/>
  <c r="E83"/>
  <c r="E52" i="11"/>
  <c r="F52" i="12"/>
  <c r="E52"/>
  <c r="F81"/>
  <c r="F80" s="1"/>
  <c r="F78"/>
  <c r="F77"/>
  <c r="F75"/>
  <c r="F73"/>
  <c r="F72" s="1"/>
  <c r="F70"/>
  <c r="F69" s="1"/>
  <c r="F68" s="1"/>
  <c r="F67" s="1"/>
  <c r="F65"/>
  <c r="F64" s="1"/>
  <c r="F61"/>
  <c r="F59"/>
  <c r="F58" s="1"/>
  <c r="F56"/>
  <c r="F55"/>
  <c r="F53"/>
  <c r="F51" s="1"/>
  <c r="F48"/>
  <c r="F47"/>
  <c r="F45"/>
  <c r="F44" s="1"/>
  <c r="F43" s="1"/>
  <c r="F40"/>
  <c r="F39" s="1"/>
  <c r="F37"/>
  <c r="F36" s="1"/>
  <c r="F33"/>
  <c r="F32" s="1"/>
  <c r="F31" s="1"/>
  <c r="F29"/>
  <c r="F24"/>
  <c r="F23" s="1"/>
  <c r="F22" s="1"/>
  <c r="F18"/>
  <c r="F17" s="1"/>
  <c r="F16" s="1"/>
  <c r="E81"/>
  <c r="E80" s="1"/>
  <c r="E78"/>
  <c r="E77"/>
  <c r="E75"/>
  <c r="E73"/>
  <c r="E72" s="1"/>
  <c r="E70"/>
  <c r="E69"/>
  <c r="E68" s="1"/>
  <c r="E67" s="1"/>
  <c r="E65"/>
  <c r="E64" s="1"/>
  <c r="E61"/>
  <c r="E59"/>
  <c r="E58" s="1"/>
  <c r="E56"/>
  <c r="E55"/>
  <c r="E53"/>
  <c r="E51" s="1"/>
  <c r="E48"/>
  <c r="E47" s="1"/>
  <c r="E45"/>
  <c r="E44" s="1"/>
  <c r="E43" s="1"/>
  <c r="E40"/>
  <c r="E39" s="1"/>
  <c r="E37"/>
  <c r="E36" s="1"/>
  <c r="E33"/>
  <c r="E32" s="1"/>
  <c r="E31" s="1"/>
  <c r="E29"/>
  <c r="E24"/>
  <c r="E18"/>
  <c r="E17" s="1"/>
  <c r="E16" s="1"/>
  <c r="E79" i="11"/>
  <c r="E78" s="1"/>
  <c r="E82"/>
  <c r="E76" s="1"/>
  <c r="E74" s="1"/>
  <c r="E71"/>
  <c r="E70" s="1"/>
  <c r="E59"/>
  <c r="F14" i="16" l="1"/>
  <c r="E14"/>
  <c r="E21" i="15"/>
  <c r="E20" s="1"/>
  <c r="E14" s="1"/>
  <c r="D55" i="14"/>
  <c r="E55"/>
  <c r="D14" i="13"/>
  <c r="E63" i="12"/>
  <c r="F50"/>
  <c r="E50"/>
  <c r="F42"/>
  <c r="E42"/>
  <c r="F63"/>
  <c r="F35"/>
  <c r="E35"/>
  <c r="F15"/>
  <c r="E23"/>
  <c r="E22" s="1"/>
  <c r="E15" s="1"/>
  <c r="E81" i="11"/>
  <c r="E37"/>
  <c r="E36" s="1"/>
  <c r="F67" i="16" l="1"/>
  <c r="E67"/>
  <c r="E66" i="14"/>
  <c r="E14" s="1"/>
  <c r="D66"/>
  <c r="D14" s="1"/>
  <c r="E73" i="11"/>
  <c r="E69"/>
  <c r="E68" s="1"/>
  <c r="E66"/>
  <c r="E61"/>
  <c r="E58" s="1"/>
  <c r="E56"/>
  <c r="E55" s="1"/>
  <c r="E53"/>
  <c r="E48"/>
  <c r="E47" s="1"/>
  <c r="E45"/>
  <c r="E44" s="1"/>
  <c r="E43" s="1"/>
  <c r="E40"/>
  <c r="E39" s="1"/>
  <c r="E35" s="1"/>
  <c r="E33"/>
  <c r="E32" s="1"/>
  <c r="E31" s="1"/>
  <c r="E29"/>
  <c r="E24"/>
  <c r="E18"/>
  <c r="E17" s="1"/>
  <c r="E16" s="1"/>
  <c r="C15" i="10"/>
  <c r="B15"/>
  <c r="B12" i="9"/>
  <c r="C15" i="8"/>
  <c r="B15"/>
  <c r="B12" i="7"/>
  <c r="D55" i="6"/>
  <c r="D53"/>
  <c r="D52"/>
  <c r="D49"/>
  <c r="D47"/>
  <c r="D44"/>
  <c r="D42"/>
  <c r="D39"/>
  <c r="D38"/>
  <c r="D33"/>
  <c r="D31"/>
  <c r="D29"/>
  <c r="D28"/>
  <c r="D23"/>
  <c r="D22"/>
  <c r="D17"/>
  <c r="D16"/>
  <c r="D15" s="1"/>
  <c r="D14" s="1"/>
  <c r="C55"/>
  <c r="C53"/>
  <c r="C52"/>
  <c r="C49"/>
  <c r="C47"/>
  <c r="C44"/>
  <c r="C42"/>
  <c r="C39"/>
  <c r="C38"/>
  <c r="C33"/>
  <c r="C31"/>
  <c r="C29"/>
  <c r="C28"/>
  <c r="C23"/>
  <c r="C22"/>
  <c r="C17"/>
  <c r="C16" s="1"/>
  <c r="C45" i="5"/>
  <c r="C31"/>
  <c r="E42" i="11" l="1"/>
  <c r="E51"/>
  <c r="E50" s="1"/>
  <c r="E23"/>
  <c r="E22" s="1"/>
  <c r="E15"/>
  <c r="C15" i="6"/>
  <c r="C14" s="1"/>
  <c r="C53" i="5"/>
  <c r="C51"/>
  <c r="C50" s="1"/>
  <c r="C47"/>
  <c r="C42"/>
  <c r="C40"/>
  <c r="C37"/>
  <c r="C29"/>
  <c r="C27"/>
  <c r="C26" s="1"/>
  <c r="C21"/>
  <c r="C20"/>
  <c r="C15"/>
  <c r="C14" s="1"/>
  <c r="E14" i="11" l="1"/>
  <c r="C36" i="5"/>
  <c r="C13" s="1"/>
  <c r="C12" s="1"/>
</calcChain>
</file>

<file path=xl/sharedStrings.xml><?xml version="1.0" encoding="utf-8"?>
<sst xmlns="http://schemas.openxmlformats.org/spreadsheetml/2006/main" count="1439" uniqueCount="369">
  <si>
    <t>Наименование дохода</t>
  </si>
  <si>
    <t xml:space="preserve">Бюджеты городских поселений </t>
  </si>
  <si>
    <t>ДОХОДЫ ОТ ПОГАШЕНИЯ ЗАДОЛЖЕННОСТИ И ПЕРЕРАСЧЕТОВ ПО ОТМЕНЕННЫМ НАЛОГАМ, СБОРАМ И ИНЫМ ОБЯЗАТЕЛЬНЫМ ПЛАТЕЖАМ</t>
  </si>
  <si>
    <t>000 1 09 04053 13 0000 110</t>
  </si>
  <si>
    <t>Земельный налог (по обязательствам, возникшим до 1 января 2006 года), мобилизуемый на территориях городских поселений</t>
  </si>
  <si>
    <t>ДОХОДЫ ОТ ИСПОЛЬЗОВАНИЯ ИМУЩЕСТВА, НАХОДЯЩЕГОСЯ В ГОСУДАРСТВЕННОЙ И МУНИЦИПАЛЬНОЙ СОБСТВЕННОСТИ</t>
  </si>
  <si>
    <t>000 1 11 05313 13 0000 120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</si>
  <si>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</si>
  <si>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000 1 11 05314 13 0000 120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</si>
  <si>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</si>
  <si>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ДОХОДЫ ОТ ОКАЗАНИЯ ПЛАТНЫХ УСЛУГ (РАБОТ) И КОМПЕНСАЦИИ ЗАТРАТ ГОСУДАРСТВА</t>
  </si>
  <si>
    <t>000 1 13 01540 13 0000 130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</si>
  <si>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</si>
  <si>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000 1 13 01995 13 0000 130</t>
  </si>
  <si>
    <t>Прочие доходы от оказания платных услуг (работ) получателями средств бюджетов городских поселений</t>
  </si>
  <si>
    <t>000 1 13 02065 13 0000 130</t>
  </si>
  <si>
    <t>Доходы, поступающие в порядке возмещения расходов, понесенных в связи с эксплуатацией  имущества городских поселений</t>
  </si>
  <si>
    <t>000 1 13 02995 13 0000 130</t>
  </si>
  <si>
    <t>Прочие доходы от компенсации затрат  бюджетов городских поселений</t>
  </si>
  <si>
    <t>ДОХОДЫ ОТ ПРОДАЖИ МАТЕРИАЛЬНЫХ И НЕМАТЕРИАЛЬНЫХ АКТИВОВ</t>
  </si>
  <si>
    <t>000 1 14 03050 13 0000 410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</si>
  <si>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</si>
  <si>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000 1 14 03050 13 0000 440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</si>
  <si>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</si>
  <si>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ДОХОДЫ ОТ УПЛАТЫ АДМИНИСТРАТИВНЫХ ПЛАТЕЖЕЙ И СБОРОВ</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</si>
  <si>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</si>
  <si>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</si>
  <si>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</si>
  <si>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</si>
  <si>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</si>
  <si>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</si>
  <si>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</si>
  <si>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000 1 16 23052 13 0000 140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</si>
  <si>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</si>
  <si>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000 1 16 32000 13 0000 140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</si>
  <si>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</si>
  <si>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000 1 16 37040 13 0000 140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</si>
  <si>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</si>
  <si>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000 1 16 90050 13 0000 140</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</si>
  <si>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</si>
  <si>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</si>
  <si>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000 1 17 01050 13 0000 180</t>
  </si>
  <si>
    <t>Невыясненные поступления, зачисляемые в бюджеты городских поселений</t>
  </si>
  <si>
    <t>000 1 17 02020 13 0000 180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</si>
  <si>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</si>
  <si>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000 1 17 05050 13 0000 180</t>
  </si>
  <si>
    <t>Прочие неналоговые доходы бюджетов городских поселений</t>
  </si>
  <si>
    <t>000 1 17 14030 13 0000 180</t>
  </si>
  <si>
    <t>Средства самообложения граждан, зачисляемые в бюджеты городских поселений</t>
  </si>
  <si>
    <t>ДОХОДЫ ОТ БЕЗВОЗМЕЗДНЫХ ПОСТУПЛЕНИЙ</t>
  </si>
  <si>
    <t>000 2 18 05010 13 0000 151</t>
  </si>
  <si>
    <r>
      <t>Доходы бюджетов</t>
    </r>
    <r>
      <rPr>
        <sz val="12"/>
        <color theme="1"/>
        <rFont val="Times New Roman"/>
        <family val="1"/>
        <charset val="204"/>
      </rPr>
      <t xml:space="preserve"> </t>
    </r>
    <r>
      <rPr>
        <sz val="14"/>
        <color theme="1"/>
        <rFont val="Times New Roman"/>
        <family val="1"/>
        <charset val="204"/>
      </rPr>
      <t>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r>
  </si>
  <si>
    <t>000 2 18 05020 13 0000 151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</si>
  <si>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</si>
  <si>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000 2 18 05010 13 0000 180</t>
  </si>
  <si>
    <t>Доходы бюджетов городских поселений от возврата бюджетными учреждениями остатков субсидий прошлых лет</t>
  </si>
  <si>
    <t>000 2 18 05020 13 0000 180</t>
  </si>
  <si>
    <t>Доходы бюджетов городских поселений от возврата автономными учреждениями остатков субсидий прошлых лет</t>
  </si>
  <si>
    <t>000 2 18 05030 13 0000 180</t>
  </si>
  <si>
    <t>Доходы бюджетов городских поселений от возврата иными организациями остатков субсидий прошлых лет</t>
  </si>
  <si>
    <t>Коды бюджетной классификации Российской Федерации</t>
  </si>
  <si>
    <t xml:space="preserve">Нормативы
распределения доходов между бюджетами городских поселений, входящих в состав муниципального  района Белебеевский район  Республики Башкортостан, на 2016 год и на плановый период 2017 и 2018 годов
</t>
  </si>
  <si>
    <t>(в процентах)</t>
  </si>
  <si>
    <t xml:space="preserve">Примечание:
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городских поселений, входящих в состав муниципального района Белебеевский район Республики Башкортостан.
</t>
  </si>
  <si>
    <t xml:space="preserve">к решению Совета городского поселения город Белебей  </t>
  </si>
  <si>
    <t>муниципального района Белебеевский район Республики Башкортостан</t>
  </si>
  <si>
    <t xml:space="preserve">«О бюджете городского поселения город Белебей  </t>
  </si>
  <si>
    <t>Приложение 1</t>
  </si>
  <si>
    <t>на 2016 год и плановый период 2017 и 2018 годов»</t>
  </si>
  <si>
    <t>Администрация городского поселения город  Белебей муниципального района Белебеевский  район Республики Башкортостан</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</si>
  <si>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</si>
  <si>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</si>
  <si>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1 08 07175 01 0000 110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</si>
  <si>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</si>
  <si>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1 11 09035 13 0000 120</t>
  </si>
  <si>
    <t>Доходы от эксплуатации и использования имущества автомобильных дорог, находящихся в собственности городских поселений</t>
  </si>
  <si>
    <t>1 13 01540 13 0000 130</t>
  </si>
  <si>
    <t>1 13 01995 13 0000 130</t>
  </si>
  <si>
    <t>1 13 02065 13 0000 130</t>
  </si>
  <si>
    <t>Доходы, поступающие в порядке возмещения расходов, понесенных в связи с эксплуатацией имущества городских поселений</t>
  </si>
  <si>
    <t>1 13 02995 13 0000 130</t>
  </si>
  <si>
    <t>1 16 23051 13 0000 140</t>
  </si>
  <si>
    <t>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</si>
  <si>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</si>
  <si>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 xml:space="preserve">1 16 32000 13 0000 140 </t>
  </si>
  <si>
    <t>1 16 37040 13 0000 140</t>
  </si>
  <si>
    <r>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t>
    </r>
    <r>
      <rPr>
        <sz val="14"/>
        <color theme="1"/>
        <rFont val="Times New Roman"/>
        <family val="1"/>
        <charset val="204"/>
      </rPr>
      <t>городских</t>
    </r>
    <r>
      <rPr>
        <sz val="14"/>
        <color rgb="FF000000"/>
        <rFont val="Times New Roman"/>
        <family val="1"/>
        <charset val="204"/>
      </rPr>
      <t xml:space="preserve"> поселений   </t>
    </r>
  </si>
  <si>
    <t>1 16 90050 13 0000 140</t>
  </si>
  <si>
    <t>1 17 01050 13 0000 180</t>
  </si>
  <si>
    <t>1 17 05050 13 0000 180</t>
  </si>
  <si>
    <t>1 17 14030 13 0000 180</t>
  </si>
  <si>
    <t>2 00 00000 00 0000 000</t>
  </si>
  <si>
    <t>Безвозмездные поступления &lt;1&gt;</t>
  </si>
  <si>
    <t>1 11 03050 13 0000 120</t>
  </si>
  <si>
    <t>Проценты, полученные от предоставления бюджетных кредитов внутри страны за счет средств бюджетов городских поселений</t>
  </si>
  <si>
    <t>1 11 09015 13 0000 120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</si>
  <si>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поселений</t>
  </si>
  <si>
    <t>1 11 09025 13 0000 120</t>
  </si>
  <si>
    <t>Доходы от распоряжения правами на результаты научно-технической деятельности, находящимися в собственности сельских поселений</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</si>
  <si>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</si>
  <si>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</si>
  <si>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1 12 04051 13 0000 120 </t>
  </si>
  <si>
    <t xml:space="preserve">Плата за использование лесов, расположенных на землях иных категорий, находящихся в  собственности городских поселений, в части платы по договору купли-продажи лесных насаждений </t>
  </si>
  <si>
    <t xml:space="preserve">1 12 04052 13 0000 120 </t>
  </si>
  <si>
    <t>Плата за использование лесов, расположенных на землях иных категорий, находящихся в собственности городских поселений, в части арендной платы</t>
  </si>
  <si>
    <t>Доходы, поступающие в порядке возмещения расходов, понесенных в связи с эксплуатацией  имущества сельских поселений</t>
  </si>
  <si>
    <t>1 14 01050 13 0000 410</t>
  </si>
  <si>
    <t>Доходы от продажи квартир, находящихся в собственности городских поселений</t>
  </si>
  <si>
    <t>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</si>
  <si>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</si>
  <si>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1 14 03050 13 0000 440</t>
  </si>
  <si>
    <t>1 14 04050 13 0000 420</t>
  </si>
  <si>
    <t>Доходы от продажи нематериальных активов, находящихся в собственности городских поселений</t>
  </si>
  <si>
    <t>1 15 02050 13 0000 140</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</si>
  <si>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</si>
  <si>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</si>
  <si>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</si>
  <si>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</si>
  <si>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</si>
  <si>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Иные доходы бюджета городского поселения город Белебей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городского поселения город Белебей муниципального района Белебеевский район  Республики Башкортостан в пределах их компетенции</t>
  </si>
  <si>
    <t>от ____ декабря 2015 года №_____</t>
  </si>
  <si>
    <t>Приложение 2</t>
  </si>
  <si>
    <t xml:space="preserve">Перечень главных администраторов 
доходов бюджета городского поселения город Белебей
муниципального района Белебеевский район  Республики Башкортостан
</t>
  </si>
  <si>
    <t xml:space="preserve">        &lt;1&gt; В части доходов, зачисляемых в бюджет городского поселения город Белебей муниципального района Белебеевский район Республики Башкортостан, в пределах компетенции главных администраторов доходов бюджета городского поселения город Белебей муниципального района Белебеевский район Республики Башкортостан.
         &lt;2&gt; Администраторами доходов бюджета городского поселения город Белебей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городского поселения город Белебей муниципального района Белебеевский район Республики Башкортостан) являются уполномоченные органы местного самоуправления городского поселения город Белебей, а также созданные ими казенные учреждения, предоставившие соответствующие межбюджетные трансферты.
            Администраторами доходов бюджета городского поселения город Белебей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городского поселения город Белебей, а также созданные ими казенные учреждения, являющиеся получателями указанных средств.
</t>
  </si>
  <si>
    <t>Приложение 3</t>
  </si>
  <si>
    <t>главного адми-нистратора источников</t>
  </si>
  <si>
    <t xml:space="preserve">  01 05 02 01 05 0000 510  </t>
  </si>
  <si>
    <t>Увеличение прочих остатков денежных средств бюджета муниципального района</t>
  </si>
  <si>
    <t>Код бюджетной классификации Российской Федерации</t>
  </si>
  <si>
    <t>Наименование главного администратора источников финансирования дефицита бюджета городского поселения город Белебей муниципального района  Белебеевский район Республики Башкортостан</t>
  </si>
  <si>
    <t>источников финансирования дефицита бюджета городского поселения город Белебей  муниципального района  Белебеевский район Республики Башкортостан</t>
  </si>
  <si>
    <t xml:space="preserve">Перечень
главных администраторов источников финансирования дефицита бюджета городского поселения город Белебей муниципального района Белебеевский район  Республики Башкортостан
</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</si>
  <si>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</si>
  <si>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</si>
  <si>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</si>
  <si>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</si>
  <si>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</si>
  <si>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</si>
  <si>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</si>
  <si>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</si>
  <si>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</si>
  <si>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</si>
  <si>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</si>
  <si>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</si>
  <si>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</si>
  <si>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</si>
  <si>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</si>
  <si>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</si>
  <si>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</si>
  <si>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</si>
  <si>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1 03 02000 00 0000 110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</si>
  <si>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</si>
  <si>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</si>
  <si>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</si>
  <si>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</si>
  <si>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</si>
  <si>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</si>
  <si>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</si>
  <si>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</si>
  <si>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</si>
  <si>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</si>
  <si>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</si>
  <si>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</si>
  <si>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</si>
  <si>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</si>
  <si>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</si>
  <si>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</si>
  <si>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1 06 01030 13 0000 110</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</si>
  <si>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</si>
  <si>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</si>
  <si>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</si>
  <si>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1 06 06013 13 0000 120</t>
  </si>
  <si>
    <t>Земельный налог, взимаемый по ставкам, установленным в  соответствии с подпунктом 1 пункта 1статьи 394  Налогового  кодекса Российской Федерации и применяемым  к  объектам налогообложения, расположенным  в границах поселений</t>
  </si>
  <si>
    <t>1 06 06023 13 0000 110</t>
  </si>
  <si>
    <t>Земельный  налог, взимаемый по ставкам, установленным в соответствии  с  подпунктом 2 пункта 1статьи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</si>
  <si>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</si>
  <si>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</si>
  <si>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</si>
  <si>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</si>
  <si>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</si>
  <si>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</si>
  <si>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</si>
  <si>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1 11 07000 00 0000 120</t>
  </si>
  <si>
    <t>Платежи от государственных и муниципальных унитарных предприятий</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</si>
  <si>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</si>
  <si>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</si>
  <si>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</si>
  <si>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</si>
  <si>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</si>
  <si>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</si>
  <si>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1 13 00000 00 0000 000</t>
  </si>
  <si>
    <t>Доходы, поступающие в порядке возмещения расходов, понесенных в связи с эксплуатацией  имущества поселений</t>
  </si>
  <si>
    <t>1 14 00000 00 0000 000</t>
  </si>
  <si>
    <t>1 14 02053 13 0000 400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</si>
  <si>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</si>
  <si>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1 14 06013 13 0000 400</t>
  </si>
  <si>
    <t>Доходы от продажи земельных участков, государственнная собственность на которые не разграничена и которые расположены в границах поселений</t>
  </si>
  <si>
    <t>1 16 00000 00 0000 000</t>
  </si>
  <si>
    <t>ШТРАФЫ, САНКЦИИ, ВОЗМЕЩЕНИЕ УЩЕРБА</t>
  </si>
  <si>
    <t>1 16 90000 00 0000 140</t>
  </si>
  <si>
    <t>Прочие поступления от денежных взысканий (штрафов) и иных сумм в возмещение ущерба</t>
  </si>
  <si>
    <t xml:space="preserve">1 16 90050 13 0000 140 </t>
  </si>
  <si>
    <t>Прочие поступления от денежных взысканий (штрафов) и иных сумм в возмещение ущерба, зачисляемые в бюджеты поселений</t>
  </si>
  <si>
    <t>1 17 00000 00 0000 000</t>
  </si>
  <si>
    <t xml:space="preserve">1 17 05050 13 0000 180 </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</si>
  <si>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</si>
  <si>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</si>
  <si>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</si>
  <si>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</si>
  <si>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</si>
  <si>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</si>
  <si>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от ____ декабря 2015 года №_______</t>
  </si>
  <si>
    <t xml:space="preserve">Поступления доходов в бюджет городского поселения город Белебей муниципального района Белебеевский район Республики Башкортостан на  2016 год
</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</si>
  <si>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</si>
  <si>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</si>
  <si>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2017 год</t>
  </si>
  <si>
    <t>Приложение 5</t>
  </si>
  <si>
    <t>от ___ декабря 2015 года №________</t>
  </si>
  <si>
    <t>Поступления доходов в бюджет городского поселения город Белебей муниципального района Белебеевский район Республики Башкортостан на плановый период 2017 и 2018 годов</t>
  </si>
  <si>
    <t>2018 год</t>
  </si>
  <si>
    <t>1 11 05075 13 0000 120</t>
  </si>
  <si>
    <t>Доходы от сдачи в аренду имущества, составляющего казну городских поселений (за исключением земельных участков)</t>
  </si>
  <si>
    <t xml:space="preserve">к  решению Совета городского поселения город Белебей  </t>
  </si>
  <si>
    <t>«О бюджете городского поселения город Белебей</t>
  </si>
  <si>
    <t>Наименование поселения</t>
  </si>
  <si>
    <t>сумма (тыс. рублей)</t>
  </si>
  <si>
    <t xml:space="preserve">Городское поселение город Белебей       </t>
  </si>
  <si>
    <t>Итого по поселениям</t>
  </si>
  <si>
    <t>Приложение 6</t>
  </si>
  <si>
    <t>Размеры межбюджетных трансфертов,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в соответствии с заключенными  соглашениями на 2016 год</t>
  </si>
  <si>
    <t xml:space="preserve">к  решению Совета городского поселения город Белебей </t>
  </si>
  <si>
    <t>Наименование поселений</t>
  </si>
  <si>
    <t>Приложение 7
к  решению Совета городского поселения город Белебей муниципального района Белебеевский район Республики Башкортостан 
от 25 декабря 2013 года № ___
«О бюджете городского поселения город Белебей муниципального района Белебеевский район Респуб</t>
  </si>
  <si>
    <t>Размеры межбюджетных трансфертов,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в соответствии с заключенными  соглашениями на  плановый период 2017 и 2018 годов</t>
  </si>
  <si>
    <t xml:space="preserve"> 2018 год</t>
  </si>
  <si>
    <t>Размеры межбюджетных трансфертов,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в целях софинансирования  расходных полномочий муниципального района на 2016 год</t>
  </si>
  <si>
    <t>Приложение 8</t>
  </si>
  <si>
    <t>Приложение 9
к  решению Совета городского поселения город Белебей муниципального района Белебеевский район Республики Башкортостан 
от 25 декабря 2013 года № ___
«О бюджете городского поселения город Белебей муниципального района Белебеевский район Респуб</t>
  </si>
  <si>
    <t>Размеры межбюджетных трансфертов,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в целях софинансирования  расходных полномочий муниципального района на  плановый период 2017 и 2018 годов</t>
  </si>
  <si>
    <t>Наименование</t>
  </si>
  <si>
    <t>РзПр</t>
  </si>
  <si>
    <t>Цср</t>
  </si>
  <si>
    <t>ВР</t>
  </si>
  <si>
    <t>Сумма</t>
  </si>
  <si>
    <t>ВСЕГО</t>
  </si>
  <si>
    <t>ОБЩЕГОСУДАРСТВЕННЫЕ ВОПРОСЫ</t>
  </si>
  <si>
    <t>0100</t>
  </si>
  <si>
    <t xml:space="preserve">             </t>
  </si>
  <si>
    <t>2900000</t>
  </si>
  <si>
    <t>Аппараты органов государственной власти Республики Башкортостан</t>
  </si>
  <si>
    <t>2900204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</si>
  <si>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</si>
  <si>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</si>
  <si>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</si>
  <si>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</si>
  <si>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Муниципальная программа "Совершенстовование деятельности представительного органа местного самоуправления городского поселения город Белебей  муниципального района Белебеевский район Республики Башкортостан</t>
  </si>
  <si>
    <t>3200000</t>
  </si>
  <si>
    <t>3200204</t>
  </si>
  <si>
    <t>Закупка товаров, работ и услуг для государственных (муниципальных) нужд</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</si>
  <si>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</si>
  <si>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</si>
  <si>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</si>
  <si>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</si>
  <si>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</si>
  <si>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Муниципальная программа"Совершенствование деятельности Администрации городского поселения город Белебей  муниципального района Белебеевский район Республики Башкортостан</t>
  </si>
  <si>
    <t>Социальное обеспечение и иные выплаты населению</t>
  </si>
  <si>
    <t>300</t>
  </si>
  <si>
    <t>Глава местной администрации (исполнительно-распорядительного органа муниципального образования)</t>
  </si>
  <si>
    <t>2900208</t>
  </si>
  <si>
    <t>Резервные фонды</t>
  </si>
  <si>
    <t>0111</t>
  </si>
  <si>
    <t>Непрограммные расходы</t>
  </si>
  <si>
    <t>9900000</t>
  </si>
  <si>
    <t>Резервные фонды местных администраций</t>
  </si>
  <si>
    <t>9900750</t>
  </si>
  <si>
    <t>Другие общегосударственные вопросы</t>
  </si>
  <si>
    <t>0113</t>
  </si>
  <si>
    <t>Муниципальная программа по управлению имуществом, находящимся в собственности Республики Башкортостан</t>
  </si>
  <si>
    <t>3100000</t>
  </si>
  <si>
    <t>Оценка недвижимости, признание прав и регулирование отношений по государственной собственности</t>
  </si>
  <si>
    <t>3100902</t>
  </si>
  <si>
    <t>НАЦИОНАЛЬНАЯ ЭКОНОМИКА</t>
  </si>
  <si>
    <t>0400</t>
  </si>
  <si>
    <t>Дорожное хозяйство</t>
  </si>
  <si>
    <t>0409</t>
  </si>
  <si>
    <t>Муниципальная программа "Развитие автомобильных дорог в городском поселении город Белебей муниципального района Белебеевский район Республики Башкортостан</t>
  </si>
  <si>
    <t>2100000</t>
  </si>
  <si>
    <t>2100315</t>
  </si>
  <si>
    <t>Муниципальная программа "Развитие и поддержка малого и среднего предпринимательства в городском поселении город Белебей  муниципального района Белебеевский район Республики Башкортостан</t>
  </si>
  <si>
    <t>0412</t>
  </si>
  <si>
    <t>0600000</t>
  </si>
  <si>
    <t>Мероприятия по развитию малого и среднего предпринимательства</t>
  </si>
  <si>
    <t>0604345</t>
  </si>
  <si>
    <t>ЖИЛИЩНО-КОММУНАЛЬНОЕ ХОЗЯЙСТВО</t>
  </si>
  <si>
    <t>0500</t>
  </si>
  <si>
    <t>Жилищное хозяйство</t>
  </si>
  <si>
    <t>0501</t>
  </si>
  <si>
    <t>Муниципальная программа "Модернизация и реформирование жилищно-коммунального хозяйства в городском поселении город Белебей  муниципального района Белебеевский район Республики Башкортостан"</t>
  </si>
  <si>
    <t>2400000</t>
  </si>
  <si>
    <t>Коммунальное хозяйство</t>
  </si>
  <si>
    <t>0502</t>
  </si>
  <si>
    <t>ритуал</t>
  </si>
  <si>
    <t>Благоустройство</t>
  </si>
  <si>
    <t>0503</t>
  </si>
  <si>
    <t>Мероприятия по благоустройству территорий населенных пунктов</t>
  </si>
  <si>
    <t>2400605</t>
  </si>
  <si>
    <t>КУЛЬТУРА</t>
  </si>
  <si>
    <t>0800</t>
  </si>
  <si>
    <t>1800000</t>
  </si>
  <si>
    <t>Государственаая поддержка в сфере культуры и кинематографии</t>
  </si>
  <si>
    <t>1804410</t>
  </si>
  <si>
    <t>Кинематография</t>
  </si>
  <si>
    <t>0802</t>
  </si>
  <si>
    <t>киновидеосеть</t>
  </si>
  <si>
    <t>СОЦИАЛЬНАЯ ПОЛИТИКА</t>
  </si>
  <si>
    <t>Социальное обеспечение населения</t>
  </si>
  <si>
    <t>Муниципальная программа "Социальная поддержка отдельных категорий граждан в городском поселении город Белебей  муниципального района Белебеевский район Республики Башкортостан"</t>
  </si>
  <si>
    <t>0200000</t>
  </si>
  <si>
    <t>МЕЖБЮДЖЕТНЫЕ ТРАНСФЕРТЫ ОБЩЕГО ХАРАКТЕРА БЮДЖЕТАМ СУБЪЕКТОВ РОССИЙСКОЙ ФЕДЕРАЦИИ И МУНИЦИПАЛЬНЫХ ОБРАЗОВАНИЙ</t>
  </si>
  <si>
    <t>1400</t>
  </si>
  <si>
    <t>Дотации на выравнивание бюджетной обеспеченности субъектов Российской Федерации и муниципальных образований</t>
  </si>
  <si>
    <t>1403</t>
  </si>
  <si>
    <t>Иные безвозмездные и безвозвратные перечисления</t>
  </si>
  <si>
    <t>Межбюджетные трансферты</t>
  </si>
  <si>
    <t>500</t>
  </si>
  <si>
    <t>Приложение 10</t>
  </si>
  <si>
    <t>от ___ декабря 2015 года №_____</t>
  </si>
  <si>
    <t xml:space="preserve">Распределение бюджетных ассигнований городского поселения город Белебей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2016 год  </t>
  </si>
  <si>
    <t>Условно утвержденные расходы</t>
  </si>
  <si>
    <t>Иные расходы</t>
  </si>
  <si>
    <t>Приложение 11</t>
  </si>
  <si>
    <t>от ____декабря 2015 года №_____</t>
  </si>
  <si>
    <t xml:space="preserve">Распределение бюджетных ассигнований городского поселения город Белебей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2017 и 2018 годов  </t>
  </si>
  <si>
    <t xml:space="preserve">Администрация городского поселения город Белебей муниципального района Белебеевский район Республики Башкортостан </t>
  </si>
  <si>
    <t>Приложение 12</t>
  </si>
  <si>
    <t>Приложение 13</t>
  </si>
  <si>
    <t>Ведомство</t>
  </si>
  <si>
    <t>Приложение 14</t>
  </si>
  <si>
    <t>Приложение 15</t>
  </si>
  <si>
    <t>1002460</t>
  </si>
  <si>
    <t>Программа профилактики правонарушений и борьбы с преступностью в ГП г.Белебей  муниципального района Белебеевский район Республики Башкортостан</t>
  </si>
  <si>
    <t>Мероприятия по профилактике правонарушений и борьбе с преступностью</t>
  </si>
  <si>
    <t>в т.ч. Содержание и ремонт видеокамер 232 т.р., ремонт СПЦ - 150,0 т.р.</t>
  </si>
  <si>
    <t>2400361</t>
  </si>
  <si>
    <t>Уплата взносов на капитальный ремонт в отношении помещений, находящихся в государственной или муниципальной собственности</t>
  </si>
  <si>
    <t>2400351</t>
  </si>
  <si>
    <t>Поддержка коммунального хозяйства</t>
  </si>
  <si>
    <t>рег.оператор</t>
  </si>
  <si>
    <t>400</t>
  </si>
  <si>
    <t>Капитальные вложения в объекты государственной (муниципальной) собственности</t>
  </si>
  <si>
    <t>0200587</t>
  </si>
  <si>
    <t xml:space="preserve">баня </t>
  </si>
  <si>
    <t>Мероприятия в области социальной политики</t>
  </si>
  <si>
    <t>0207400</t>
  </si>
  <si>
    <t>9907400</t>
  </si>
  <si>
    <t>2200000</t>
  </si>
  <si>
    <t>2207400</t>
  </si>
  <si>
    <t>Муниципальная программа "Обеспечение муниципального района Белебеевский район Республики Башкортостан документами территориального планирования</t>
  </si>
  <si>
    <t>Сумма (тыс. рублей)</t>
  </si>
  <si>
    <t>баня</t>
  </si>
  <si>
    <t xml:space="preserve">Распределение бюджетных ассигнований городского поселения город Белебей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2016 год  </t>
  </si>
  <si>
    <t>1000000</t>
  </si>
  <si>
    <t>Муниципальная программа "Развитие культуры и  искусства  в муниципальном районе Белебеевский район Республики Башкортостан»</t>
  </si>
  <si>
    <t xml:space="preserve">Совет городского поселения город Белебей муниципального района Белебеевский район Республики Башкортостан </t>
  </si>
  <si>
    <t xml:space="preserve">Распределение бюджетных ассигнований городского поселения город Белебей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плановый период 2017 и 2018 годов  </t>
  </si>
  <si>
    <t>от ___декабря 2015 года №____</t>
  </si>
  <si>
    <t xml:space="preserve">Ведомственная структура расходов бюджета городского поселения город Белебей муниципального района Белебеевский район Республики Башкортостан  на 2016 год  </t>
  </si>
  <si>
    <t xml:space="preserve">Ведомственная структура расходов бюджета городского поселения город Белебей муниципального района Белебеевский район Республики Башкортостан на плановый период 2017 и 2018 годов  </t>
  </si>
  <si>
    <t>от ___ декабря 2015 года №____</t>
  </si>
</sst>
</file>

<file path=xl/styles.xml><?xml version="1.0" encoding="utf-8"?>
<styleSheet xmlns="http://schemas.openxmlformats.org/spreadsheetml/2006/main">
  <numFmts count="2">
    <numFmt numFmtId="164" formatCode="#,##0.0"/>
    <numFmt numFmtId="165" formatCode="0.0"/>
  </numFmts>
  <fonts count="26">
    <font>
      <sz val="11"/>
      <color theme="1"/>
      <name val="Calibri"/>
      <family val="2"/>
      <charset val="204"/>
      <scheme val="minor"/>
    </font>
    <font>
      <sz val="12"/>
      <color theme="1"/>
      <name val="Times New Roman"/>
      <family val="1"/>
      <charset val="204"/>
    </font>
    <font>
      <b/>
      <sz val="12"/>
      <color theme="1"/>
      <name val="Times New Roman"/>
      <family val="1"/>
      <charset val="204"/>
    </font>
    <font>
      <b/>
      <sz val="14"/>
      <color theme="1"/>
      <name val="Times New Roman"/>
      <family val="1"/>
      <charset val="204"/>
    </font>
    <font>
      <sz val="14"/>
      <color theme="1"/>
      <name val="Times New Roman"/>
      <family val="1"/>
      <charset val="204"/>
    </font>
    <font>
      <sz val="14"/>
      <name val="Times New Roman"/>
      <family val="1"/>
      <charset val="204"/>
    </font>
    <font>
      <sz val="14"/>
      <color indexed="8"/>
      <name val="Times New Roman"/>
      <family val="1"/>
      <charset val="204"/>
    </font>
    <font>
      <sz val="14"/>
      <color rgb="FF000000"/>
      <name val="Times New Roman"/>
      <family val="1"/>
      <charset val="204"/>
    </font>
    <font>
      <b/>
      <sz val="14"/>
      <color indexed="8"/>
      <name val="Times New Roman"/>
      <family val="1"/>
      <charset val="204"/>
    </font>
    <font>
      <sz val="14"/>
      <color indexed="8"/>
      <name val="Calibri"/>
      <family val="2"/>
      <charset val="204"/>
    </font>
    <font>
      <sz val="10"/>
      <name val="Arial"/>
      <family val="2"/>
      <charset val="204"/>
    </font>
    <font>
      <b/>
      <sz val="14"/>
      <name val="Times New Roman"/>
      <family val="1"/>
      <charset val="204"/>
    </font>
    <font>
      <sz val="14"/>
      <name val="Calibri"/>
      <family val="2"/>
      <charset val="204"/>
    </font>
    <font>
      <sz val="14"/>
      <color rgb="FFFF0000"/>
      <name val="Times New Roman"/>
      <family val="1"/>
      <charset val="204"/>
    </font>
    <font>
      <sz val="10"/>
      <name val="Times New Roman"/>
      <family val="1"/>
      <charset val="204"/>
    </font>
    <font>
      <sz val="12"/>
      <name val="Times New Roman"/>
      <family val="1"/>
      <charset val="204"/>
    </font>
    <font>
      <b/>
      <sz val="12"/>
      <name val="Times New Roman"/>
      <family val="1"/>
      <charset val="204"/>
    </font>
    <font>
      <b/>
      <sz val="14"/>
      <name val="Times New Roman"/>
      <family val="1"/>
    </font>
    <font>
      <sz val="12"/>
      <name val="Times New Roman"/>
      <family val="1"/>
    </font>
    <font>
      <b/>
      <sz val="12"/>
      <name val="Times New Roman"/>
      <family val="1"/>
    </font>
    <font>
      <sz val="12"/>
      <color rgb="FF0000FF"/>
      <name val="Times New Roman"/>
      <family val="1"/>
      <charset val="204"/>
    </font>
    <font>
      <i/>
      <sz val="12"/>
      <name val="Times New Roman"/>
      <family val="1"/>
      <charset val="204"/>
    </font>
    <font>
      <sz val="12"/>
      <color rgb="FFFF0000"/>
      <name val="Times New Roman"/>
      <family val="1"/>
    </font>
    <font>
      <sz val="12"/>
      <color rgb="FFFF0000"/>
      <name val="Times New Roman"/>
      <family val="1"/>
      <charset val="204"/>
    </font>
    <font>
      <b/>
      <sz val="12"/>
      <color rgb="FF0000FF"/>
      <name val="Times New Roman"/>
      <family val="1"/>
      <charset val="204"/>
    </font>
    <font>
      <i/>
      <sz val="12"/>
      <name val="Times New Roman"/>
      <family val="1"/>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0" fontId="10" fillId="0" borderId="0"/>
    <xf numFmtId="0" fontId="10" fillId="0" borderId="0"/>
  </cellStyleXfs>
  <cellXfs count="140">
    <xf numFmtId="0" fontId="0" fillId="0" borderId="0" xfId="0"/>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3" fillId="0" borderId="1" xfId="0" applyFont="1" applyBorder="1" applyAlignment="1">
      <alignment vertical="top" wrapText="1"/>
    </xf>
    <xf numFmtId="0" fontId="4" fillId="0" borderId="2" xfId="0" applyFont="1" applyBorder="1" applyAlignment="1">
      <alignment vertical="top" wrapText="1"/>
    </xf>
    <xf numFmtId="0" fontId="4" fillId="0" borderId="0" xfId="0" applyFont="1" applyAlignment="1">
      <alignment horizontal="right"/>
    </xf>
    <xf numFmtId="0" fontId="6" fillId="0" borderId="0" xfId="0" applyFont="1"/>
    <xf numFmtId="0" fontId="4" fillId="0" borderId="1" xfId="0" applyFont="1" applyBorder="1" applyAlignment="1">
      <alignment horizontal="center" wrapText="1"/>
    </xf>
    <xf numFmtId="0" fontId="4" fillId="0" borderId="1" xfId="0" applyFont="1" applyBorder="1" applyAlignment="1">
      <alignment horizontal="justify" vertical="top" wrapText="1"/>
    </xf>
    <xf numFmtId="0" fontId="7" fillId="0" borderId="1" xfId="0" applyFont="1" applyBorder="1" applyAlignment="1">
      <alignment vertical="top" wrapText="1"/>
    </xf>
    <xf numFmtId="0" fontId="2" fillId="0" borderId="3" xfId="0" applyFont="1" applyBorder="1" applyAlignment="1">
      <alignment horizontal="center" vertical="top" wrapText="1"/>
    </xf>
    <xf numFmtId="0" fontId="2" fillId="0" borderId="3" xfId="0" applyFont="1" applyBorder="1" applyAlignment="1">
      <alignment vertical="top" wrapText="1"/>
    </xf>
    <xf numFmtId="0" fontId="3" fillId="0" borderId="3" xfId="0" applyFont="1" applyBorder="1" applyAlignment="1">
      <alignment vertical="top" wrapText="1"/>
    </xf>
    <xf numFmtId="0" fontId="4" fillId="0" borderId="3" xfId="0" applyFont="1" applyBorder="1" applyAlignment="1">
      <alignment horizontal="center" wrapText="1"/>
    </xf>
    <xf numFmtId="0" fontId="3" fillId="0" borderId="2" xfId="0" applyFont="1" applyBorder="1" applyAlignment="1">
      <alignment horizontal="center" vertical="top" wrapText="1"/>
    </xf>
    <xf numFmtId="0" fontId="9" fillId="0" borderId="0" xfId="0" applyFont="1"/>
    <xf numFmtId="0" fontId="8" fillId="0" borderId="0" xfId="0" applyFont="1" applyAlignment="1">
      <alignment horizontal="center" wrapText="1"/>
    </xf>
    <xf numFmtId="4" fontId="6" fillId="0" borderId="0" xfId="0" applyNumberFormat="1" applyFont="1" applyFill="1" applyAlignment="1">
      <alignment horizontal="right"/>
    </xf>
    <xf numFmtId="0" fontId="6" fillId="0" borderId="1" xfId="0" applyFont="1" applyBorder="1" applyAlignment="1">
      <alignment horizontal="center" vertical="top" wrapText="1"/>
    </xf>
    <xf numFmtId="4" fontId="6" fillId="0" borderId="1" xfId="0" applyNumberFormat="1" applyFont="1" applyFill="1" applyBorder="1" applyAlignment="1">
      <alignment horizontal="center" vertical="top" wrapText="1"/>
    </xf>
    <xf numFmtId="0" fontId="8" fillId="0" borderId="1" xfId="0" applyFont="1" applyBorder="1" applyAlignment="1">
      <alignment horizontal="center" vertical="top" wrapText="1"/>
    </xf>
    <xf numFmtId="3" fontId="8" fillId="0" borderId="1" xfId="0" applyNumberFormat="1" applyFont="1" applyFill="1" applyBorder="1" applyAlignment="1">
      <alignment horizontal="center" vertical="top" wrapText="1"/>
    </xf>
    <xf numFmtId="0" fontId="8" fillId="0" borderId="1" xfId="0" applyFont="1" applyBorder="1" applyAlignment="1">
      <alignment vertical="top" wrapText="1"/>
    </xf>
    <xf numFmtId="0" fontId="8" fillId="0" borderId="1" xfId="0" applyFont="1" applyBorder="1" applyAlignment="1">
      <alignment horizontal="justify" vertical="top" wrapText="1"/>
    </xf>
    <xf numFmtId="3" fontId="8" fillId="0" borderId="1" xfId="0" applyNumberFormat="1" applyFont="1" applyBorder="1" applyAlignment="1">
      <alignment vertical="top" wrapText="1"/>
    </xf>
    <xf numFmtId="3" fontId="6" fillId="0" borderId="1" xfId="0" applyNumberFormat="1" applyFont="1" applyBorder="1" applyAlignment="1">
      <alignment vertical="top" wrapText="1"/>
    </xf>
    <xf numFmtId="0" fontId="6" fillId="0" borderId="1" xfId="0" applyFont="1" applyBorder="1" applyAlignment="1">
      <alignment horizontal="justify" vertical="top" wrapText="1"/>
    </xf>
    <xf numFmtId="4" fontId="6" fillId="0" borderId="1" xfId="0" applyNumberFormat="1" applyFont="1" applyFill="1" applyBorder="1" applyAlignment="1">
      <alignment horizontal="right" vertical="top" wrapText="1"/>
    </xf>
    <xf numFmtId="4" fontId="9" fillId="0" borderId="0" xfId="0" applyNumberFormat="1" applyFont="1" applyFill="1"/>
    <xf numFmtId="0" fontId="8" fillId="0" borderId="0" xfId="0" applyFont="1" applyFill="1" applyAlignment="1">
      <alignment horizontal="center" wrapText="1"/>
    </xf>
    <xf numFmtId="0" fontId="6"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4" fontId="11" fillId="0" borderId="1" xfId="0" applyNumberFormat="1" applyFont="1" applyFill="1" applyBorder="1" applyAlignment="1">
      <alignment horizontal="right" vertical="top" wrapText="1"/>
    </xf>
    <xf numFmtId="0" fontId="12" fillId="0" borderId="0" xfId="0" applyFont="1"/>
    <xf numFmtId="3" fontId="6" fillId="0" borderId="1" xfId="0" applyNumberFormat="1" applyFont="1" applyFill="1" applyBorder="1" applyAlignment="1">
      <alignment vertical="top" wrapText="1"/>
    </xf>
    <xf numFmtId="0" fontId="6" fillId="0" borderId="1" xfId="0" applyFont="1" applyFill="1" applyBorder="1" applyAlignment="1">
      <alignment horizontal="justify" vertical="top" wrapText="1"/>
    </xf>
    <xf numFmtId="4" fontId="5" fillId="0" borderId="1" xfId="0" applyNumberFormat="1" applyFont="1" applyFill="1" applyBorder="1" applyAlignment="1">
      <alignment horizontal="right" vertical="top" wrapText="1"/>
    </xf>
    <xf numFmtId="0" fontId="9" fillId="0" borderId="0" xfId="0" applyFont="1" applyFill="1"/>
    <xf numFmtId="4" fontId="13" fillId="0" borderId="1" xfId="0" applyNumberFormat="1" applyFont="1" applyFill="1" applyBorder="1" applyAlignment="1">
      <alignment horizontal="right" vertical="top" wrapText="1"/>
    </xf>
    <xf numFmtId="0" fontId="4" fillId="0" borderId="2" xfId="0" applyFont="1" applyBorder="1" applyAlignment="1">
      <alignment horizontal="center" vertical="top" wrapText="1"/>
    </xf>
    <xf numFmtId="0" fontId="14" fillId="0" borderId="0" xfId="1" applyFont="1"/>
    <xf numFmtId="0" fontId="11" fillId="0" borderId="0" xfId="1" applyFont="1" applyBorder="1" applyAlignment="1">
      <alignment horizontal="center"/>
    </xf>
    <xf numFmtId="0" fontId="5" fillId="0" borderId="0" xfId="1" applyFont="1" applyBorder="1" applyAlignment="1">
      <alignment horizontal="right"/>
    </xf>
    <xf numFmtId="0" fontId="11" fillId="0" borderId="1" xfId="1" applyFont="1" applyFill="1" applyBorder="1" applyAlignment="1">
      <alignment horizontal="left"/>
    </xf>
    <xf numFmtId="2" fontId="11" fillId="0" borderId="6" xfId="1" applyNumberFormat="1" applyFont="1" applyFill="1" applyBorder="1" applyAlignment="1">
      <alignment horizontal="center" wrapText="1"/>
    </xf>
    <xf numFmtId="0" fontId="5" fillId="0" borderId="9" xfId="1" applyFont="1" applyBorder="1"/>
    <xf numFmtId="4" fontId="5" fillId="0" borderId="6" xfId="1" applyNumberFormat="1" applyFont="1" applyFill="1" applyBorder="1" applyAlignment="1">
      <alignment horizontal="right"/>
    </xf>
    <xf numFmtId="4" fontId="11" fillId="0" borderId="1" xfId="1" applyNumberFormat="1" applyFont="1" applyFill="1" applyBorder="1" applyAlignment="1">
      <alignment horizontal="right"/>
    </xf>
    <xf numFmtId="0" fontId="14" fillId="0" borderId="0" xfId="2" applyFont="1"/>
    <xf numFmtId="0" fontId="15" fillId="0" borderId="0" xfId="2" applyFont="1"/>
    <xf numFmtId="0" fontId="11" fillId="0" borderId="0" xfId="2" applyFont="1" applyAlignment="1">
      <alignment horizontal="center" wrapText="1"/>
    </xf>
    <xf numFmtId="0" fontId="16" fillId="0" borderId="0" xfId="2" applyFont="1" applyBorder="1" applyAlignment="1">
      <alignment horizontal="center"/>
    </xf>
    <xf numFmtId="2" fontId="11" fillId="0" borderId="1" xfId="2" applyNumberFormat="1" applyFont="1" applyFill="1" applyBorder="1" applyAlignment="1">
      <alignment horizontal="center"/>
    </xf>
    <xf numFmtId="0" fontId="11" fillId="0" borderId="1" xfId="2" applyFont="1" applyBorder="1" applyAlignment="1">
      <alignment horizontal="center"/>
    </xf>
    <xf numFmtId="0" fontId="5" fillId="0" borderId="1" xfId="2" applyFont="1" applyBorder="1"/>
    <xf numFmtId="0" fontId="11" fillId="0" borderId="1" xfId="2" applyFont="1" applyFill="1" applyBorder="1" applyAlignment="1">
      <alignment horizontal="left"/>
    </xf>
    <xf numFmtId="4" fontId="11" fillId="0" borderId="1" xfId="2" applyNumberFormat="1" applyFont="1" applyFill="1" applyBorder="1" applyAlignment="1">
      <alignment horizontal="right"/>
    </xf>
    <xf numFmtId="0" fontId="6" fillId="0" borderId="0" xfId="1" applyFont="1"/>
    <xf numFmtId="0" fontId="18" fillId="0" borderId="0" xfId="1" applyFont="1" applyFill="1" applyBorder="1"/>
    <xf numFmtId="0" fontId="11" fillId="0" borderId="0" xfId="1" applyFont="1" applyFill="1" applyBorder="1" applyAlignment="1">
      <alignment wrapText="1"/>
    </xf>
    <xf numFmtId="0" fontId="18" fillId="0" borderId="0" xfId="1" applyFont="1" applyFill="1" applyBorder="1" applyAlignment="1">
      <alignment wrapText="1"/>
    </xf>
    <xf numFmtId="0" fontId="18" fillId="0" borderId="1" xfId="1" applyFont="1" applyFill="1" applyBorder="1" applyAlignment="1">
      <alignment horizontal="center" wrapText="1"/>
    </xf>
    <xf numFmtId="0" fontId="19" fillId="0" borderId="1" xfId="1" applyFont="1" applyFill="1" applyBorder="1" applyAlignment="1">
      <alignment wrapText="1"/>
    </xf>
    <xf numFmtId="165" fontId="18" fillId="0" borderId="0" xfId="1" applyNumberFormat="1" applyFont="1" applyFill="1" applyBorder="1" applyAlignment="1">
      <alignment wrapText="1"/>
    </xf>
    <xf numFmtId="49" fontId="19" fillId="0" borderId="1" xfId="1" applyNumberFormat="1" applyFont="1" applyFill="1" applyBorder="1" applyAlignment="1">
      <alignment horizontal="center" wrapText="1"/>
    </xf>
    <xf numFmtId="0" fontId="15" fillId="0" borderId="1" xfId="1" applyFont="1" applyFill="1" applyBorder="1" applyAlignment="1">
      <alignment wrapText="1"/>
    </xf>
    <xf numFmtId="0" fontId="18" fillId="0" borderId="1" xfId="1" applyFont="1" applyFill="1" applyBorder="1" applyAlignment="1">
      <alignment wrapText="1"/>
    </xf>
    <xf numFmtId="49" fontId="18" fillId="0" borderId="1" xfId="1" applyNumberFormat="1" applyFont="1" applyFill="1" applyBorder="1" applyAlignment="1">
      <alignment horizontal="center"/>
    </xf>
    <xf numFmtId="164" fontId="18" fillId="0" borderId="1" xfId="1" applyNumberFormat="1" applyFont="1" applyFill="1" applyBorder="1"/>
    <xf numFmtId="164" fontId="20" fillId="0" borderId="1" xfId="1" applyNumberFormat="1" applyFont="1" applyFill="1" applyBorder="1"/>
    <xf numFmtId="0" fontId="21" fillId="0" borderId="1" xfId="1" applyFont="1" applyFill="1" applyBorder="1" applyAlignment="1">
      <alignment wrapText="1"/>
    </xf>
    <xf numFmtId="0" fontId="16" fillId="0" borderId="1" xfId="1" applyFont="1" applyFill="1" applyBorder="1" applyAlignment="1">
      <alignment wrapText="1"/>
    </xf>
    <xf numFmtId="49" fontId="16" fillId="0" borderId="1" xfId="1" applyNumberFormat="1" applyFont="1" applyFill="1" applyBorder="1" applyAlignment="1">
      <alignment horizontal="center"/>
    </xf>
    <xf numFmtId="49" fontId="19" fillId="0" borderId="1" xfId="1" applyNumberFormat="1" applyFont="1" applyFill="1" applyBorder="1" applyAlignment="1">
      <alignment horizontal="center"/>
    </xf>
    <xf numFmtId="49" fontId="15" fillId="0" borderId="1" xfId="1" applyNumberFormat="1" applyFont="1" applyFill="1" applyBorder="1" applyAlignment="1">
      <alignment horizontal="center"/>
    </xf>
    <xf numFmtId="0" fontId="22" fillId="0" borderId="0" xfId="1" applyFont="1" applyFill="1" applyBorder="1"/>
    <xf numFmtId="0" fontId="15" fillId="0" borderId="1" xfId="1" applyFont="1" applyFill="1" applyBorder="1" applyAlignment="1">
      <alignment horizontal="center" wrapText="1"/>
    </xf>
    <xf numFmtId="164" fontId="16" fillId="0" borderId="1" xfId="1" applyNumberFormat="1" applyFont="1" applyFill="1" applyBorder="1" applyAlignment="1">
      <alignment wrapText="1"/>
    </xf>
    <xf numFmtId="164" fontId="23" fillId="0" borderId="1" xfId="1" applyNumberFormat="1" applyFont="1" applyFill="1" applyBorder="1"/>
    <xf numFmtId="0" fontId="16" fillId="0" borderId="1" xfId="1" applyFont="1" applyFill="1" applyBorder="1" applyAlignment="1">
      <alignment horizontal="center" wrapText="1"/>
    </xf>
    <xf numFmtId="0" fontId="18" fillId="0" borderId="1" xfId="1" applyFont="1" applyFill="1" applyBorder="1" applyAlignment="1">
      <alignment horizontal="center"/>
    </xf>
    <xf numFmtId="0" fontId="5" fillId="0" borderId="0" xfId="1" applyFont="1"/>
    <xf numFmtId="0" fontId="16" fillId="0" borderId="0" xfId="1" applyFont="1" applyFill="1" applyBorder="1" applyAlignment="1">
      <alignment wrapText="1"/>
    </xf>
    <xf numFmtId="0" fontId="16" fillId="0" borderId="0" xfId="1" applyFont="1" applyFill="1" applyBorder="1"/>
    <xf numFmtId="49" fontId="16" fillId="0" borderId="1" xfId="1" applyNumberFormat="1" applyFont="1" applyFill="1" applyBorder="1" applyAlignment="1">
      <alignment horizontal="center" wrapText="1"/>
    </xf>
    <xf numFmtId="0" fontId="23" fillId="0" borderId="0" xfId="1" applyFont="1" applyFill="1" applyBorder="1"/>
    <xf numFmtId="164" fontId="24" fillId="0" borderId="1" xfId="1" applyNumberFormat="1" applyFont="1" applyFill="1" applyBorder="1"/>
    <xf numFmtId="49" fontId="20" fillId="0" borderId="1" xfId="1" applyNumberFormat="1" applyFont="1" applyFill="1" applyBorder="1" applyAlignment="1">
      <alignment horizontal="center"/>
    </xf>
    <xf numFmtId="0" fontId="25" fillId="0" borderId="1" xfId="1" applyFont="1" applyFill="1" applyBorder="1" applyAlignment="1">
      <alignment wrapText="1"/>
    </xf>
    <xf numFmtId="0" fontId="15" fillId="0" borderId="0" xfId="1" applyFont="1" applyAlignment="1">
      <alignment horizontal="center"/>
    </xf>
    <xf numFmtId="0" fontId="15" fillId="0" borderId="0" xfId="1" applyFont="1" applyFill="1" applyBorder="1"/>
    <xf numFmtId="164" fontId="24" fillId="0" borderId="1" xfId="1" applyNumberFormat="1" applyFont="1" applyFill="1" applyBorder="1" applyAlignment="1">
      <alignment wrapText="1"/>
    </xf>
    <xf numFmtId="0" fontId="20" fillId="0" borderId="1" xfId="1" applyFont="1" applyFill="1" applyBorder="1" applyAlignment="1">
      <alignment horizontal="center" wrapText="1"/>
    </xf>
    <xf numFmtId="0" fontId="18" fillId="0" borderId="1" xfId="1" applyFont="1" applyFill="1" applyBorder="1"/>
    <xf numFmtId="0" fontId="16" fillId="0" borderId="1" xfId="1" applyFont="1" applyFill="1" applyBorder="1" applyAlignment="1">
      <alignment horizontal="center"/>
    </xf>
    <xf numFmtId="4" fontId="24" fillId="0" borderId="1" xfId="1" applyNumberFormat="1" applyFont="1" applyFill="1" applyBorder="1"/>
    <xf numFmtId="4" fontId="20" fillId="0" borderId="1" xfId="1" applyNumberFormat="1" applyFont="1" applyFill="1" applyBorder="1"/>
    <xf numFmtId="0" fontId="6" fillId="0" borderId="0" xfId="0" applyFont="1" applyAlignment="1">
      <alignment horizontal="right" wrapText="1"/>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justify" wrapText="1"/>
    </xf>
    <xf numFmtId="0" fontId="4" fillId="0" borderId="0" xfId="0" applyFont="1" applyAlignment="1">
      <alignment horizontal="justify"/>
    </xf>
    <xf numFmtId="0" fontId="5" fillId="0" borderId="0" xfId="0" applyFont="1" applyAlignment="1">
      <alignment horizontal="right" wrapText="1"/>
    </xf>
    <xf numFmtId="0" fontId="4" fillId="0" borderId="4" xfId="0" applyFont="1" applyBorder="1" applyAlignment="1">
      <alignment horizontal="justify" wrapText="1"/>
    </xf>
    <xf numFmtId="0" fontId="4" fillId="0" borderId="0" xfId="0" applyFont="1" applyBorder="1" applyAlignment="1">
      <alignment horizontal="justify" wrapText="1"/>
    </xf>
    <xf numFmtId="0" fontId="4" fillId="0" borderId="1" xfId="0" applyFont="1" applyBorder="1" applyAlignment="1">
      <alignment horizontal="center" wrapText="1"/>
    </xf>
    <xf numFmtId="0" fontId="4" fillId="0" borderId="1" xfId="0" applyFont="1" applyBorder="1" applyAlignment="1">
      <alignment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4" fillId="0" borderId="1" xfId="0" applyFont="1" applyBorder="1" applyAlignment="1">
      <alignment horizontal="center" vertical="top" wrapText="1"/>
    </xf>
    <xf numFmtId="0" fontId="8" fillId="0" borderId="0" xfId="0" applyFont="1" applyAlignment="1">
      <alignment horizontal="center" wrapText="1"/>
    </xf>
    <xf numFmtId="0" fontId="6" fillId="0" borderId="0" xfId="0" applyFont="1" applyFill="1" applyAlignment="1">
      <alignment horizontal="right" wrapText="1"/>
    </xf>
    <xf numFmtId="0" fontId="8" fillId="0" borderId="0" xfId="0" applyFont="1" applyFill="1" applyAlignment="1">
      <alignment horizontal="center"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4" fontId="6" fillId="0" borderId="5" xfId="0" applyNumberFormat="1" applyFont="1" applyFill="1" applyBorder="1" applyAlignment="1">
      <alignment horizontal="center" vertical="top" wrapText="1"/>
    </xf>
    <xf numFmtId="4" fontId="6" fillId="0" borderId="6" xfId="0" applyNumberFormat="1" applyFont="1" applyFill="1" applyBorder="1" applyAlignment="1">
      <alignment horizontal="center" vertical="top" wrapText="1"/>
    </xf>
    <xf numFmtId="0" fontId="5" fillId="0" borderId="0" xfId="1" applyFont="1" applyAlignment="1">
      <alignment horizontal="right"/>
    </xf>
    <xf numFmtId="0" fontId="11" fillId="0" borderId="0" xfId="1" applyFont="1" applyAlignment="1">
      <alignment horizontal="center" wrapText="1"/>
    </xf>
    <xf numFmtId="0" fontId="5" fillId="0" borderId="0" xfId="2" applyFont="1" applyAlignment="1">
      <alignment horizontal="right"/>
    </xf>
    <xf numFmtId="0" fontId="11" fillId="0" borderId="0" xfId="2" applyFont="1" applyAlignment="1">
      <alignment horizontal="center"/>
    </xf>
    <xf numFmtId="0" fontId="11" fillId="0" borderId="0" xfId="2" applyFont="1" applyAlignment="1">
      <alignment horizontal="center" wrapText="1"/>
    </xf>
    <xf numFmtId="0" fontId="15" fillId="0" borderId="10" xfId="2" applyFont="1" applyBorder="1" applyAlignment="1">
      <alignment horizontal="right"/>
    </xf>
    <xf numFmtId="0" fontId="11" fillId="0" borderId="2" xfId="2" applyFont="1" applyFill="1" applyBorder="1" applyAlignment="1">
      <alignment horizontal="left" vertical="center"/>
    </xf>
    <xf numFmtId="0" fontId="11" fillId="0" borderId="3" xfId="2" applyFont="1" applyFill="1" applyBorder="1" applyAlignment="1">
      <alignment horizontal="left" vertical="center"/>
    </xf>
    <xf numFmtId="2" fontId="11" fillId="0" borderId="5" xfId="2" applyNumberFormat="1" applyFont="1" applyFill="1" applyBorder="1" applyAlignment="1">
      <alignment horizontal="center"/>
    </xf>
    <xf numFmtId="2" fontId="11" fillId="0" borderId="6" xfId="2" applyNumberFormat="1" applyFont="1" applyFill="1" applyBorder="1" applyAlignment="1">
      <alignment horizontal="center"/>
    </xf>
    <xf numFmtId="0" fontId="5" fillId="0" borderId="0" xfId="2" applyFont="1" applyAlignment="1">
      <alignment horizontal="right" wrapText="1"/>
    </xf>
    <xf numFmtId="0" fontId="5" fillId="0" borderId="0" xfId="1" applyFont="1" applyAlignment="1">
      <alignment horizontal="right" wrapText="1"/>
    </xf>
    <xf numFmtId="0" fontId="17" fillId="0" borderId="0" xfId="1" applyFont="1" applyFill="1" applyBorder="1" applyAlignment="1">
      <alignment horizontal="center"/>
    </xf>
    <xf numFmtId="0" fontId="11" fillId="0" borderId="0" xfId="1" applyFont="1" applyFill="1" applyBorder="1" applyAlignment="1">
      <alignment horizontal="center" wrapText="1"/>
    </xf>
    <xf numFmtId="0" fontId="18" fillId="0" borderId="10" xfId="1" applyFont="1" applyFill="1" applyBorder="1" applyAlignment="1">
      <alignment horizontal="right"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24" fillId="0" borderId="2"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16" fillId="0" borderId="1" xfId="1" applyFon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topLeftCell="A43" zoomScale="90" zoomScaleNormal="90" workbookViewId="0">
      <selection activeCell="A9" sqref="A9:C9"/>
    </sheetView>
  </sheetViews>
  <sheetFormatPr defaultRowHeight="15"/>
  <cols>
    <col min="1" max="1" width="36.42578125" customWidth="1"/>
    <col min="2" max="2" width="52.7109375" customWidth="1"/>
    <col min="3" max="3" width="18.42578125" customWidth="1"/>
  </cols>
  <sheetData>
    <row r="1" spans="1:3" s="7" customFormat="1" ht="18.75">
      <c r="A1" s="98" t="s">
        <v>67</v>
      </c>
      <c r="B1" s="98"/>
      <c r="C1" s="98"/>
    </row>
    <row r="2" spans="1:3" s="7" customFormat="1" ht="18.75">
      <c r="A2" s="98" t="s">
        <v>64</v>
      </c>
      <c r="B2" s="98"/>
      <c r="C2" s="98"/>
    </row>
    <row r="3" spans="1:3" s="7" customFormat="1" ht="18.75">
      <c r="A3" s="98" t="s">
        <v>65</v>
      </c>
      <c r="B3" s="98"/>
      <c r="C3" s="98"/>
    </row>
    <row r="4" spans="1:3" s="7" customFormat="1" ht="18.75">
      <c r="A4" s="103" t="s">
        <v>120</v>
      </c>
      <c r="B4" s="103"/>
      <c r="C4" s="103"/>
    </row>
    <row r="5" spans="1:3" s="7" customFormat="1" ht="18.75">
      <c r="A5" s="98" t="s">
        <v>66</v>
      </c>
      <c r="B5" s="98"/>
      <c r="C5" s="98"/>
    </row>
    <row r="6" spans="1:3" s="7" customFormat="1" ht="18.75">
      <c r="A6" s="98" t="s">
        <v>65</v>
      </c>
      <c r="B6" s="98"/>
      <c r="C6" s="98"/>
    </row>
    <row r="7" spans="1:3" s="7" customFormat="1" ht="18.75">
      <c r="A7" s="98" t="s">
        <v>68</v>
      </c>
      <c r="B7" s="98"/>
      <c r="C7" s="98"/>
    </row>
    <row r="9" spans="1:3" ht="97.5" customHeight="1">
      <c r="A9" s="99" t="s">
        <v>61</v>
      </c>
      <c r="B9" s="100"/>
      <c r="C9" s="100"/>
    </row>
    <row r="10" spans="1:3" ht="18.75">
      <c r="C10" s="6" t="s">
        <v>62</v>
      </c>
    </row>
    <row r="11" spans="1:3" ht="56.25">
      <c r="A11" s="1" t="s">
        <v>60</v>
      </c>
      <c r="B11" s="1" t="s">
        <v>0</v>
      </c>
      <c r="C11" s="1" t="s">
        <v>1</v>
      </c>
    </row>
    <row r="12" spans="1:3" ht="18.75">
      <c r="A12" s="2">
        <v>1</v>
      </c>
      <c r="B12" s="2">
        <v>2</v>
      </c>
      <c r="C12" s="2">
        <v>3</v>
      </c>
    </row>
    <row r="13" spans="1:3" ht="93.75">
      <c r="A13" s="3"/>
      <c r="B13" s="4" t="s">
        <v>2</v>
      </c>
      <c r="C13" s="2"/>
    </row>
    <row r="14" spans="1:3" ht="75">
      <c r="A14" s="3" t="s">
        <v>3</v>
      </c>
      <c r="B14" s="3" t="s">
        <v>4</v>
      </c>
      <c r="C14" s="2">
        <v>100</v>
      </c>
    </row>
    <row r="15" spans="1:3" ht="93.75">
      <c r="A15" s="3"/>
      <c r="B15" s="4" t="s">
        <v>5</v>
      </c>
      <c r="C15" s="2"/>
    </row>
    <row r="16" spans="1:3" ht="206.25">
      <c r="A16" s="3" t="s">
        <v>6</v>
      </c>
      <c r="B16" s="3" t="s">
        <v>7</v>
      </c>
      <c r="C16" s="2">
        <v>50</v>
      </c>
    </row>
    <row r="17" spans="1:3" ht="206.25">
      <c r="A17" s="3" t="s">
        <v>8</v>
      </c>
      <c r="B17" s="3" t="s">
        <v>9</v>
      </c>
      <c r="C17" s="2">
        <v>50</v>
      </c>
    </row>
    <row r="18" spans="1:3" ht="56.25">
      <c r="A18" s="3"/>
      <c r="B18" s="4" t="s">
        <v>10</v>
      </c>
      <c r="C18" s="2"/>
    </row>
    <row r="19" spans="1:3" ht="112.5">
      <c r="A19" s="3" t="s">
        <v>11</v>
      </c>
      <c r="B19" s="3" t="s">
        <v>12</v>
      </c>
      <c r="C19" s="2">
        <v>100</v>
      </c>
    </row>
    <row r="20" spans="1:3" ht="56.25">
      <c r="A20" s="3" t="s">
        <v>13</v>
      </c>
      <c r="B20" s="3" t="s">
        <v>14</v>
      </c>
      <c r="C20" s="2">
        <v>100</v>
      </c>
    </row>
    <row r="21" spans="1:3" ht="75">
      <c r="A21" s="3" t="s">
        <v>15</v>
      </c>
      <c r="B21" s="3" t="s">
        <v>16</v>
      </c>
      <c r="C21" s="2">
        <v>100</v>
      </c>
    </row>
    <row r="22" spans="1:3" ht="37.5">
      <c r="A22" s="5" t="s">
        <v>17</v>
      </c>
      <c r="B22" s="5" t="s">
        <v>18</v>
      </c>
      <c r="C22" s="40">
        <v>100</v>
      </c>
    </row>
    <row r="23" spans="1:3" ht="56.25">
      <c r="A23" s="3"/>
      <c r="B23" s="4" t="s">
        <v>19</v>
      </c>
      <c r="C23" s="2"/>
    </row>
    <row r="24" spans="1:3" ht="93.75">
      <c r="A24" s="3" t="s">
        <v>20</v>
      </c>
      <c r="B24" s="3" t="s">
        <v>21</v>
      </c>
      <c r="C24" s="2">
        <v>100</v>
      </c>
    </row>
    <row r="25" spans="1:3" ht="112.5">
      <c r="A25" s="3" t="s">
        <v>22</v>
      </c>
      <c r="B25" s="3" t="s">
        <v>23</v>
      </c>
      <c r="C25" s="2">
        <v>100</v>
      </c>
    </row>
    <row r="26" spans="1:3" ht="56.25">
      <c r="A26" s="3"/>
      <c r="B26" s="4" t="s">
        <v>24</v>
      </c>
      <c r="C26" s="2"/>
    </row>
    <row r="27" spans="1:3" ht="75">
      <c r="A27" s="3" t="s">
        <v>25</v>
      </c>
      <c r="B27" s="3" t="s">
        <v>26</v>
      </c>
      <c r="C27" s="2">
        <v>100</v>
      </c>
    </row>
    <row r="28" spans="1:3" ht="37.5">
      <c r="A28" s="3"/>
      <c r="B28" s="4" t="s">
        <v>27</v>
      </c>
      <c r="C28" s="2"/>
    </row>
    <row r="29" spans="1:3" ht="93.75">
      <c r="A29" s="3" t="s">
        <v>28</v>
      </c>
      <c r="B29" s="3" t="s">
        <v>29</v>
      </c>
      <c r="C29" s="2">
        <v>100</v>
      </c>
    </row>
    <row r="30" spans="1:3" ht="131.25">
      <c r="A30" s="3" t="s">
        <v>30</v>
      </c>
      <c r="B30" s="3" t="s">
        <v>31</v>
      </c>
      <c r="C30" s="2">
        <v>100</v>
      </c>
    </row>
    <row r="31" spans="1:3" ht="93.75">
      <c r="A31" s="3" t="s">
        <v>32</v>
      </c>
      <c r="B31" s="3" t="s">
        <v>33</v>
      </c>
      <c r="C31" s="2">
        <v>100</v>
      </c>
    </row>
    <row r="32" spans="1:3" ht="93.75">
      <c r="A32" s="3" t="s">
        <v>34</v>
      </c>
      <c r="B32" s="3" t="s">
        <v>35</v>
      </c>
      <c r="C32" s="2">
        <v>100</v>
      </c>
    </row>
    <row r="33" spans="1:3" ht="131.25">
      <c r="A33" s="3" t="s">
        <v>36</v>
      </c>
      <c r="B33" s="3" t="s">
        <v>37</v>
      </c>
      <c r="C33" s="2">
        <v>100</v>
      </c>
    </row>
    <row r="34" spans="1:3" ht="75">
      <c r="A34" s="3" t="s">
        <v>38</v>
      </c>
      <c r="B34" s="3" t="s">
        <v>39</v>
      </c>
      <c r="C34" s="2">
        <v>100</v>
      </c>
    </row>
    <row r="35" spans="1:3" ht="18.75">
      <c r="A35" s="3"/>
      <c r="B35" s="4" t="s">
        <v>40</v>
      </c>
      <c r="C35" s="2"/>
    </row>
    <row r="36" spans="1:3" ht="37.5">
      <c r="A36" s="3" t="s">
        <v>41</v>
      </c>
      <c r="B36" s="3" t="s">
        <v>42</v>
      </c>
      <c r="C36" s="2">
        <v>100</v>
      </c>
    </row>
    <row r="37" spans="1:3" ht="131.25">
      <c r="A37" s="3" t="s">
        <v>43</v>
      </c>
      <c r="B37" s="3" t="s">
        <v>44</v>
      </c>
      <c r="C37" s="2">
        <v>100</v>
      </c>
    </row>
    <row r="38" spans="1:3" ht="37.5">
      <c r="A38" s="3" t="s">
        <v>45</v>
      </c>
      <c r="B38" s="3" t="s">
        <v>46</v>
      </c>
      <c r="C38" s="2">
        <v>100</v>
      </c>
    </row>
    <row r="39" spans="1:3" ht="56.25">
      <c r="A39" s="3" t="s">
        <v>47</v>
      </c>
      <c r="B39" s="3" t="s">
        <v>48</v>
      </c>
      <c r="C39" s="2">
        <v>100</v>
      </c>
    </row>
    <row r="40" spans="1:3" ht="37.5">
      <c r="A40" s="3"/>
      <c r="B40" s="4" t="s">
        <v>49</v>
      </c>
      <c r="C40" s="2"/>
    </row>
    <row r="41" spans="1:3" ht="93.75">
      <c r="A41" s="5" t="s">
        <v>50</v>
      </c>
      <c r="B41" s="5" t="s">
        <v>51</v>
      </c>
      <c r="C41" s="40">
        <v>100</v>
      </c>
    </row>
    <row r="42" spans="1:3" ht="112.5">
      <c r="A42" s="5" t="s">
        <v>52</v>
      </c>
      <c r="B42" s="5" t="s">
        <v>53</v>
      </c>
      <c r="C42" s="40">
        <v>100</v>
      </c>
    </row>
    <row r="43" spans="1:3" ht="56.25">
      <c r="A43" s="5" t="s">
        <v>54</v>
      </c>
      <c r="B43" s="5" t="s">
        <v>55</v>
      </c>
      <c r="C43" s="40">
        <v>100</v>
      </c>
    </row>
    <row r="44" spans="1:3" ht="56.25">
      <c r="A44" s="5" t="s">
        <v>56</v>
      </c>
      <c r="B44" s="5" t="s">
        <v>57</v>
      </c>
      <c r="C44" s="40">
        <v>100</v>
      </c>
    </row>
    <row r="45" spans="1:3" ht="56.25">
      <c r="A45" s="3" t="s">
        <v>58</v>
      </c>
      <c r="B45" s="3" t="s">
        <v>59</v>
      </c>
      <c r="C45" s="2">
        <v>100</v>
      </c>
    </row>
    <row r="47" spans="1:3" ht="153" customHeight="1">
      <c r="A47" s="101" t="s">
        <v>63</v>
      </c>
      <c r="B47" s="102"/>
      <c r="C47" s="102"/>
    </row>
  </sheetData>
  <mergeCells count="9">
    <mergeCell ref="A6:C6"/>
    <mergeCell ref="A9:C9"/>
    <mergeCell ref="A47:C47"/>
    <mergeCell ref="A7:C7"/>
    <mergeCell ref="A1:C1"/>
    <mergeCell ref="A2:C2"/>
    <mergeCell ref="A3:C3"/>
    <mergeCell ref="A4:C4"/>
    <mergeCell ref="A5:C5"/>
  </mergeCells>
  <pageMargins left="0.70866141732283472" right="0.70866141732283472" top="0.74803149606299213" bottom="0.74803149606299213" header="0.31496062992125984" footer="0.31496062992125984"/>
  <pageSetup paperSize="9" scale="81" fitToHeight="10" orientation="portrait" horizontalDpi="180" verticalDpi="180" r:id="rId1"/>
</worksheet>
</file>

<file path=xl/worksheets/sheet10.xml><?xml version="1.0" encoding="utf-8"?>
<worksheet xmlns="http://schemas.openxmlformats.org/spreadsheetml/2006/main" xmlns:r="http://schemas.openxmlformats.org/officeDocument/2006/relationships">
  <sheetPr>
    <pageSetUpPr fitToPage="1"/>
  </sheetPr>
  <dimension ref="A1:G83"/>
  <sheetViews>
    <sheetView workbookViewId="0">
      <selection activeCell="J17" sqref="J17"/>
    </sheetView>
  </sheetViews>
  <sheetFormatPr defaultRowHeight="15.75"/>
  <cols>
    <col min="1" max="1" width="55.7109375" style="61" customWidth="1"/>
    <col min="2" max="2" width="12" style="91" customWidth="1"/>
    <col min="3" max="3" width="12" style="59" customWidth="1"/>
    <col min="4" max="4" width="8.28515625" style="59" customWidth="1"/>
    <col min="5" max="5" width="12.7109375" style="59" customWidth="1"/>
    <col min="6" max="6" width="9.5703125" style="59" bestFit="1" customWidth="1"/>
    <col min="7" max="256" width="9.140625" style="59"/>
    <col min="257" max="257" width="55.7109375" style="59" customWidth="1"/>
    <col min="258" max="259" width="12" style="59" customWidth="1"/>
    <col min="260" max="260" width="8.28515625" style="59" customWidth="1"/>
    <col min="261" max="261" width="11.7109375" style="59" customWidth="1"/>
    <col min="262" max="262" width="9.5703125" style="59" bestFit="1" customWidth="1"/>
    <col min="263" max="512" width="9.140625" style="59"/>
    <col min="513" max="513" width="55.7109375" style="59" customWidth="1"/>
    <col min="514" max="515" width="12" style="59" customWidth="1"/>
    <col min="516" max="516" width="8.28515625" style="59" customWidth="1"/>
    <col min="517" max="517" width="11.7109375" style="59" customWidth="1"/>
    <col min="518" max="518" width="9.5703125" style="59" bestFit="1" customWidth="1"/>
    <col min="519" max="768" width="9.140625" style="59"/>
    <col min="769" max="769" width="55.7109375" style="59" customWidth="1"/>
    <col min="770" max="771" width="12" style="59" customWidth="1"/>
    <col min="772" max="772" width="8.28515625" style="59" customWidth="1"/>
    <col min="773" max="773" width="11.7109375" style="59" customWidth="1"/>
    <col min="774" max="774" width="9.5703125" style="59" bestFit="1" customWidth="1"/>
    <col min="775" max="1024" width="9.140625" style="59"/>
    <col min="1025" max="1025" width="55.7109375" style="59" customWidth="1"/>
    <col min="1026" max="1027" width="12" style="59" customWidth="1"/>
    <col min="1028" max="1028" width="8.28515625" style="59" customWidth="1"/>
    <col min="1029" max="1029" width="11.7109375" style="59" customWidth="1"/>
    <col min="1030" max="1030" width="9.5703125" style="59" bestFit="1" customWidth="1"/>
    <col min="1031" max="1280" width="9.140625" style="59"/>
    <col min="1281" max="1281" width="55.7109375" style="59" customWidth="1"/>
    <col min="1282" max="1283" width="12" style="59" customWidth="1"/>
    <col min="1284" max="1284" width="8.28515625" style="59" customWidth="1"/>
    <col min="1285" max="1285" width="11.7109375" style="59" customWidth="1"/>
    <col min="1286" max="1286" width="9.5703125" style="59" bestFit="1" customWidth="1"/>
    <col min="1287" max="1536" width="9.140625" style="59"/>
    <col min="1537" max="1537" width="55.7109375" style="59" customWidth="1"/>
    <col min="1538" max="1539" width="12" style="59" customWidth="1"/>
    <col min="1540" max="1540" width="8.28515625" style="59" customWidth="1"/>
    <col min="1541" max="1541" width="11.7109375" style="59" customWidth="1"/>
    <col min="1542" max="1542" width="9.5703125" style="59" bestFit="1" customWidth="1"/>
    <col min="1543" max="1792" width="9.140625" style="59"/>
    <col min="1793" max="1793" width="55.7109375" style="59" customWidth="1"/>
    <col min="1794" max="1795" width="12" style="59" customWidth="1"/>
    <col min="1796" max="1796" width="8.28515625" style="59" customWidth="1"/>
    <col min="1797" max="1797" width="11.7109375" style="59" customWidth="1"/>
    <col min="1798" max="1798" width="9.5703125" style="59" bestFit="1" customWidth="1"/>
    <col min="1799" max="2048" width="9.140625" style="59"/>
    <col min="2049" max="2049" width="55.7109375" style="59" customWidth="1"/>
    <col min="2050" max="2051" width="12" style="59" customWidth="1"/>
    <col min="2052" max="2052" width="8.28515625" style="59" customWidth="1"/>
    <col min="2053" max="2053" width="11.7109375" style="59" customWidth="1"/>
    <col min="2054" max="2054" width="9.5703125" style="59" bestFit="1" customWidth="1"/>
    <col min="2055" max="2304" width="9.140625" style="59"/>
    <col min="2305" max="2305" width="55.7109375" style="59" customWidth="1"/>
    <col min="2306" max="2307" width="12" style="59" customWidth="1"/>
    <col min="2308" max="2308" width="8.28515625" style="59" customWidth="1"/>
    <col min="2309" max="2309" width="11.7109375" style="59" customWidth="1"/>
    <col min="2310" max="2310" width="9.5703125" style="59" bestFit="1" customWidth="1"/>
    <col min="2311" max="2560" width="9.140625" style="59"/>
    <col min="2561" max="2561" width="55.7109375" style="59" customWidth="1"/>
    <col min="2562" max="2563" width="12" style="59" customWidth="1"/>
    <col min="2564" max="2564" width="8.28515625" style="59" customWidth="1"/>
    <col min="2565" max="2565" width="11.7109375" style="59" customWidth="1"/>
    <col min="2566" max="2566" width="9.5703125" style="59" bestFit="1" customWidth="1"/>
    <col min="2567" max="2816" width="9.140625" style="59"/>
    <col min="2817" max="2817" width="55.7109375" style="59" customWidth="1"/>
    <col min="2818" max="2819" width="12" style="59" customWidth="1"/>
    <col min="2820" max="2820" width="8.28515625" style="59" customWidth="1"/>
    <col min="2821" max="2821" width="11.7109375" style="59" customWidth="1"/>
    <col min="2822" max="2822" width="9.5703125" style="59" bestFit="1" customWidth="1"/>
    <col min="2823" max="3072" width="9.140625" style="59"/>
    <col min="3073" max="3073" width="55.7109375" style="59" customWidth="1"/>
    <col min="3074" max="3075" width="12" style="59" customWidth="1"/>
    <col min="3076" max="3076" width="8.28515625" style="59" customWidth="1"/>
    <col min="3077" max="3077" width="11.7109375" style="59" customWidth="1"/>
    <col min="3078" max="3078" width="9.5703125" style="59" bestFit="1" customWidth="1"/>
    <col min="3079" max="3328" width="9.140625" style="59"/>
    <col min="3329" max="3329" width="55.7109375" style="59" customWidth="1"/>
    <col min="3330" max="3331" width="12" style="59" customWidth="1"/>
    <col min="3332" max="3332" width="8.28515625" style="59" customWidth="1"/>
    <col min="3333" max="3333" width="11.7109375" style="59" customWidth="1"/>
    <col min="3334" max="3334" width="9.5703125" style="59" bestFit="1" customWidth="1"/>
    <col min="3335" max="3584" width="9.140625" style="59"/>
    <col min="3585" max="3585" width="55.7109375" style="59" customWidth="1"/>
    <col min="3586" max="3587" width="12" style="59" customWidth="1"/>
    <col min="3588" max="3588" width="8.28515625" style="59" customWidth="1"/>
    <col min="3589" max="3589" width="11.7109375" style="59" customWidth="1"/>
    <col min="3590" max="3590" width="9.5703125" style="59" bestFit="1" customWidth="1"/>
    <col min="3591" max="3840" width="9.140625" style="59"/>
    <col min="3841" max="3841" width="55.7109375" style="59" customWidth="1"/>
    <col min="3842" max="3843" width="12" style="59" customWidth="1"/>
    <col min="3844" max="3844" width="8.28515625" style="59" customWidth="1"/>
    <col min="3845" max="3845" width="11.7109375" style="59" customWidth="1"/>
    <col min="3846" max="3846" width="9.5703125" style="59" bestFit="1" customWidth="1"/>
    <col min="3847" max="4096" width="9.140625" style="59"/>
    <col min="4097" max="4097" width="55.7109375" style="59" customWidth="1"/>
    <col min="4098" max="4099" width="12" style="59" customWidth="1"/>
    <col min="4100" max="4100" width="8.28515625" style="59" customWidth="1"/>
    <col min="4101" max="4101" width="11.7109375" style="59" customWidth="1"/>
    <col min="4102" max="4102" width="9.5703125" style="59" bestFit="1" customWidth="1"/>
    <col min="4103" max="4352" width="9.140625" style="59"/>
    <col min="4353" max="4353" width="55.7109375" style="59" customWidth="1"/>
    <col min="4354" max="4355" width="12" style="59" customWidth="1"/>
    <col min="4356" max="4356" width="8.28515625" style="59" customWidth="1"/>
    <col min="4357" max="4357" width="11.7109375" style="59" customWidth="1"/>
    <col min="4358" max="4358" width="9.5703125" style="59" bestFit="1" customWidth="1"/>
    <col min="4359" max="4608" width="9.140625" style="59"/>
    <col min="4609" max="4609" width="55.7109375" style="59" customWidth="1"/>
    <col min="4610" max="4611" width="12" style="59" customWidth="1"/>
    <col min="4612" max="4612" width="8.28515625" style="59" customWidth="1"/>
    <col min="4613" max="4613" width="11.7109375" style="59" customWidth="1"/>
    <col min="4614" max="4614" width="9.5703125" style="59" bestFit="1" customWidth="1"/>
    <col min="4615" max="4864" width="9.140625" style="59"/>
    <col min="4865" max="4865" width="55.7109375" style="59" customWidth="1"/>
    <col min="4866" max="4867" width="12" style="59" customWidth="1"/>
    <col min="4868" max="4868" width="8.28515625" style="59" customWidth="1"/>
    <col min="4869" max="4869" width="11.7109375" style="59" customWidth="1"/>
    <col min="4870" max="4870" width="9.5703125" style="59" bestFit="1" customWidth="1"/>
    <col min="4871" max="5120" width="9.140625" style="59"/>
    <col min="5121" max="5121" width="55.7109375" style="59" customWidth="1"/>
    <col min="5122" max="5123" width="12" style="59" customWidth="1"/>
    <col min="5124" max="5124" width="8.28515625" style="59" customWidth="1"/>
    <col min="5125" max="5125" width="11.7109375" style="59" customWidth="1"/>
    <col min="5126" max="5126" width="9.5703125" style="59" bestFit="1" customWidth="1"/>
    <col min="5127" max="5376" width="9.140625" style="59"/>
    <col min="5377" max="5377" width="55.7109375" style="59" customWidth="1"/>
    <col min="5378" max="5379" width="12" style="59" customWidth="1"/>
    <col min="5380" max="5380" width="8.28515625" style="59" customWidth="1"/>
    <col min="5381" max="5381" width="11.7109375" style="59" customWidth="1"/>
    <col min="5382" max="5382" width="9.5703125" style="59" bestFit="1" customWidth="1"/>
    <col min="5383" max="5632" width="9.140625" style="59"/>
    <col min="5633" max="5633" width="55.7109375" style="59" customWidth="1"/>
    <col min="5634" max="5635" width="12" style="59" customWidth="1"/>
    <col min="5636" max="5636" width="8.28515625" style="59" customWidth="1"/>
    <col min="5637" max="5637" width="11.7109375" style="59" customWidth="1"/>
    <col min="5638" max="5638" width="9.5703125" style="59" bestFit="1" customWidth="1"/>
    <col min="5639" max="5888" width="9.140625" style="59"/>
    <col min="5889" max="5889" width="55.7109375" style="59" customWidth="1"/>
    <col min="5890" max="5891" width="12" style="59" customWidth="1"/>
    <col min="5892" max="5892" width="8.28515625" style="59" customWidth="1"/>
    <col min="5893" max="5893" width="11.7109375" style="59" customWidth="1"/>
    <col min="5894" max="5894" width="9.5703125" style="59" bestFit="1" customWidth="1"/>
    <col min="5895" max="6144" width="9.140625" style="59"/>
    <col min="6145" max="6145" width="55.7109375" style="59" customWidth="1"/>
    <col min="6146" max="6147" width="12" style="59" customWidth="1"/>
    <col min="6148" max="6148" width="8.28515625" style="59" customWidth="1"/>
    <col min="6149" max="6149" width="11.7109375" style="59" customWidth="1"/>
    <col min="6150" max="6150" width="9.5703125" style="59" bestFit="1" customWidth="1"/>
    <col min="6151" max="6400" width="9.140625" style="59"/>
    <col min="6401" max="6401" width="55.7109375" style="59" customWidth="1"/>
    <col min="6402" max="6403" width="12" style="59" customWidth="1"/>
    <col min="6404" max="6404" width="8.28515625" style="59" customWidth="1"/>
    <col min="6405" max="6405" width="11.7109375" style="59" customWidth="1"/>
    <col min="6406" max="6406" width="9.5703125" style="59" bestFit="1" customWidth="1"/>
    <col min="6407" max="6656" width="9.140625" style="59"/>
    <col min="6657" max="6657" width="55.7109375" style="59" customWidth="1"/>
    <col min="6658" max="6659" width="12" style="59" customWidth="1"/>
    <col min="6660" max="6660" width="8.28515625" style="59" customWidth="1"/>
    <col min="6661" max="6661" width="11.7109375" style="59" customWidth="1"/>
    <col min="6662" max="6662" width="9.5703125" style="59" bestFit="1" customWidth="1"/>
    <col min="6663" max="6912" width="9.140625" style="59"/>
    <col min="6913" max="6913" width="55.7109375" style="59" customWidth="1"/>
    <col min="6914" max="6915" width="12" style="59" customWidth="1"/>
    <col min="6916" max="6916" width="8.28515625" style="59" customWidth="1"/>
    <col min="6917" max="6917" width="11.7109375" style="59" customWidth="1"/>
    <col min="6918" max="6918" width="9.5703125" style="59" bestFit="1" customWidth="1"/>
    <col min="6919" max="7168" width="9.140625" style="59"/>
    <col min="7169" max="7169" width="55.7109375" style="59" customWidth="1"/>
    <col min="7170" max="7171" width="12" style="59" customWidth="1"/>
    <col min="7172" max="7172" width="8.28515625" style="59" customWidth="1"/>
    <col min="7173" max="7173" width="11.7109375" style="59" customWidth="1"/>
    <col min="7174" max="7174" width="9.5703125" style="59" bestFit="1" customWidth="1"/>
    <col min="7175" max="7424" width="9.140625" style="59"/>
    <col min="7425" max="7425" width="55.7109375" style="59" customWidth="1"/>
    <col min="7426" max="7427" width="12" style="59" customWidth="1"/>
    <col min="7428" max="7428" width="8.28515625" style="59" customWidth="1"/>
    <col min="7429" max="7429" width="11.7109375" style="59" customWidth="1"/>
    <col min="7430" max="7430" width="9.5703125" style="59" bestFit="1" customWidth="1"/>
    <col min="7431" max="7680" width="9.140625" style="59"/>
    <col min="7681" max="7681" width="55.7109375" style="59" customWidth="1"/>
    <col min="7682" max="7683" width="12" style="59" customWidth="1"/>
    <col min="7684" max="7684" width="8.28515625" style="59" customWidth="1"/>
    <col min="7685" max="7685" width="11.7109375" style="59" customWidth="1"/>
    <col min="7686" max="7686" width="9.5703125" style="59" bestFit="1" customWidth="1"/>
    <col min="7687" max="7936" width="9.140625" style="59"/>
    <col min="7937" max="7937" width="55.7109375" style="59" customWidth="1"/>
    <col min="7938" max="7939" width="12" style="59" customWidth="1"/>
    <col min="7940" max="7940" width="8.28515625" style="59" customWidth="1"/>
    <col min="7941" max="7941" width="11.7109375" style="59" customWidth="1"/>
    <col min="7942" max="7942" width="9.5703125" style="59" bestFit="1" customWidth="1"/>
    <col min="7943" max="8192" width="9.140625" style="59"/>
    <col min="8193" max="8193" width="55.7109375" style="59" customWidth="1"/>
    <col min="8194" max="8195" width="12" style="59" customWidth="1"/>
    <col min="8196" max="8196" width="8.28515625" style="59" customWidth="1"/>
    <col min="8197" max="8197" width="11.7109375" style="59" customWidth="1"/>
    <col min="8198" max="8198" width="9.5703125" style="59" bestFit="1" customWidth="1"/>
    <col min="8199" max="8448" width="9.140625" style="59"/>
    <col min="8449" max="8449" width="55.7109375" style="59" customWidth="1"/>
    <col min="8450" max="8451" width="12" style="59" customWidth="1"/>
    <col min="8452" max="8452" width="8.28515625" style="59" customWidth="1"/>
    <col min="8453" max="8453" width="11.7109375" style="59" customWidth="1"/>
    <col min="8454" max="8454" width="9.5703125" style="59" bestFit="1" customWidth="1"/>
    <col min="8455" max="8704" width="9.140625" style="59"/>
    <col min="8705" max="8705" width="55.7109375" style="59" customWidth="1"/>
    <col min="8706" max="8707" width="12" style="59" customWidth="1"/>
    <col min="8708" max="8708" width="8.28515625" style="59" customWidth="1"/>
    <col min="8709" max="8709" width="11.7109375" style="59" customWidth="1"/>
    <col min="8710" max="8710" width="9.5703125" style="59" bestFit="1" customWidth="1"/>
    <col min="8711" max="8960" width="9.140625" style="59"/>
    <col min="8961" max="8961" width="55.7109375" style="59" customWidth="1"/>
    <col min="8962" max="8963" width="12" style="59" customWidth="1"/>
    <col min="8964" max="8964" width="8.28515625" style="59" customWidth="1"/>
    <col min="8965" max="8965" width="11.7109375" style="59" customWidth="1"/>
    <col min="8966" max="8966" width="9.5703125" style="59" bestFit="1" customWidth="1"/>
    <col min="8967" max="9216" width="9.140625" style="59"/>
    <col min="9217" max="9217" width="55.7109375" style="59" customWidth="1"/>
    <col min="9218" max="9219" width="12" style="59" customWidth="1"/>
    <col min="9220" max="9220" width="8.28515625" style="59" customWidth="1"/>
    <col min="9221" max="9221" width="11.7109375" style="59" customWidth="1"/>
    <col min="9222" max="9222" width="9.5703125" style="59" bestFit="1" customWidth="1"/>
    <col min="9223" max="9472" width="9.140625" style="59"/>
    <col min="9473" max="9473" width="55.7109375" style="59" customWidth="1"/>
    <col min="9474" max="9475" width="12" style="59" customWidth="1"/>
    <col min="9476" max="9476" width="8.28515625" style="59" customWidth="1"/>
    <col min="9477" max="9477" width="11.7109375" style="59" customWidth="1"/>
    <col min="9478" max="9478" width="9.5703125" style="59" bestFit="1" customWidth="1"/>
    <col min="9479" max="9728" width="9.140625" style="59"/>
    <col min="9729" max="9729" width="55.7109375" style="59" customWidth="1"/>
    <col min="9730" max="9731" width="12" style="59" customWidth="1"/>
    <col min="9732" max="9732" width="8.28515625" style="59" customWidth="1"/>
    <col min="9733" max="9733" width="11.7109375" style="59" customWidth="1"/>
    <col min="9734" max="9734" width="9.5703125" style="59" bestFit="1" customWidth="1"/>
    <col min="9735" max="9984" width="9.140625" style="59"/>
    <col min="9985" max="9985" width="55.7109375" style="59" customWidth="1"/>
    <col min="9986" max="9987" width="12" style="59" customWidth="1"/>
    <col min="9988" max="9988" width="8.28515625" style="59" customWidth="1"/>
    <col min="9989" max="9989" width="11.7109375" style="59" customWidth="1"/>
    <col min="9990" max="9990" width="9.5703125" style="59" bestFit="1" customWidth="1"/>
    <col min="9991" max="10240" width="9.140625" style="59"/>
    <col min="10241" max="10241" width="55.7109375" style="59" customWidth="1"/>
    <col min="10242" max="10243" width="12" style="59" customWidth="1"/>
    <col min="10244" max="10244" width="8.28515625" style="59" customWidth="1"/>
    <col min="10245" max="10245" width="11.7109375" style="59" customWidth="1"/>
    <col min="10246" max="10246" width="9.5703125" style="59" bestFit="1" customWidth="1"/>
    <col min="10247" max="10496" width="9.140625" style="59"/>
    <col min="10497" max="10497" width="55.7109375" style="59" customWidth="1"/>
    <col min="10498" max="10499" width="12" style="59" customWidth="1"/>
    <col min="10500" max="10500" width="8.28515625" style="59" customWidth="1"/>
    <col min="10501" max="10501" width="11.7109375" style="59" customWidth="1"/>
    <col min="10502" max="10502" width="9.5703125" style="59" bestFit="1" customWidth="1"/>
    <col min="10503" max="10752" width="9.140625" style="59"/>
    <col min="10753" max="10753" width="55.7109375" style="59" customWidth="1"/>
    <col min="10754" max="10755" width="12" style="59" customWidth="1"/>
    <col min="10756" max="10756" width="8.28515625" style="59" customWidth="1"/>
    <col min="10757" max="10757" width="11.7109375" style="59" customWidth="1"/>
    <col min="10758" max="10758" width="9.5703125" style="59" bestFit="1" customWidth="1"/>
    <col min="10759" max="11008" width="9.140625" style="59"/>
    <col min="11009" max="11009" width="55.7109375" style="59" customWidth="1"/>
    <col min="11010" max="11011" width="12" style="59" customWidth="1"/>
    <col min="11012" max="11012" width="8.28515625" style="59" customWidth="1"/>
    <col min="11013" max="11013" width="11.7109375" style="59" customWidth="1"/>
    <col min="11014" max="11014" width="9.5703125" style="59" bestFit="1" customWidth="1"/>
    <col min="11015" max="11264" width="9.140625" style="59"/>
    <col min="11265" max="11265" width="55.7109375" style="59" customWidth="1"/>
    <col min="11266" max="11267" width="12" style="59" customWidth="1"/>
    <col min="11268" max="11268" width="8.28515625" style="59" customWidth="1"/>
    <col min="11269" max="11269" width="11.7109375" style="59" customWidth="1"/>
    <col min="11270" max="11270" width="9.5703125" style="59" bestFit="1" customWidth="1"/>
    <col min="11271" max="11520" width="9.140625" style="59"/>
    <col min="11521" max="11521" width="55.7109375" style="59" customWidth="1"/>
    <col min="11522" max="11523" width="12" style="59" customWidth="1"/>
    <col min="11524" max="11524" width="8.28515625" style="59" customWidth="1"/>
    <col min="11525" max="11525" width="11.7109375" style="59" customWidth="1"/>
    <col min="11526" max="11526" width="9.5703125" style="59" bestFit="1" customWidth="1"/>
    <col min="11527" max="11776" width="9.140625" style="59"/>
    <col min="11777" max="11777" width="55.7109375" style="59" customWidth="1"/>
    <col min="11778" max="11779" width="12" style="59" customWidth="1"/>
    <col min="11780" max="11780" width="8.28515625" style="59" customWidth="1"/>
    <col min="11781" max="11781" width="11.7109375" style="59" customWidth="1"/>
    <col min="11782" max="11782" width="9.5703125" style="59" bestFit="1" customWidth="1"/>
    <col min="11783" max="12032" width="9.140625" style="59"/>
    <col min="12033" max="12033" width="55.7109375" style="59" customWidth="1"/>
    <col min="12034" max="12035" width="12" style="59" customWidth="1"/>
    <col min="12036" max="12036" width="8.28515625" style="59" customWidth="1"/>
    <col min="12037" max="12037" width="11.7109375" style="59" customWidth="1"/>
    <col min="12038" max="12038" width="9.5703125" style="59" bestFit="1" customWidth="1"/>
    <col min="12039" max="12288" width="9.140625" style="59"/>
    <col min="12289" max="12289" width="55.7109375" style="59" customWidth="1"/>
    <col min="12290" max="12291" width="12" style="59" customWidth="1"/>
    <col min="12292" max="12292" width="8.28515625" style="59" customWidth="1"/>
    <col min="12293" max="12293" width="11.7109375" style="59" customWidth="1"/>
    <col min="12294" max="12294" width="9.5703125" style="59" bestFit="1" customWidth="1"/>
    <col min="12295" max="12544" width="9.140625" style="59"/>
    <col min="12545" max="12545" width="55.7109375" style="59" customWidth="1"/>
    <col min="12546" max="12547" width="12" style="59" customWidth="1"/>
    <col min="12548" max="12548" width="8.28515625" style="59" customWidth="1"/>
    <col min="12549" max="12549" width="11.7109375" style="59" customWidth="1"/>
    <col min="12550" max="12550" width="9.5703125" style="59" bestFit="1" customWidth="1"/>
    <col min="12551" max="12800" width="9.140625" style="59"/>
    <col min="12801" max="12801" width="55.7109375" style="59" customWidth="1"/>
    <col min="12802" max="12803" width="12" style="59" customWidth="1"/>
    <col min="12804" max="12804" width="8.28515625" style="59" customWidth="1"/>
    <col min="12805" max="12805" width="11.7109375" style="59" customWidth="1"/>
    <col min="12806" max="12806" width="9.5703125" style="59" bestFit="1" customWidth="1"/>
    <col min="12807" max="13056" width="9.140625" style="59"/>
    <col min="13057" max="13057" width="55.7109375" style="59" customWidth="1"/>
    <col min="13058" max="13059" width="12" style="59" customWidth="1"/>
    <col min="13060" max="13060" width="8.28515625" style="59" customWidth="1"/>
    <col min="13061" max="13061" width="11.7109375" style="59" customWidth="1"/>
    <col min="13062" max="13062" width="9.5703125" style="59" bestFit="1" customWidth="1"/>
    <col min="13063" max="13312" width="9.140625" style="59"/>
    <col min="13313" max="13313" width="55.7109375" style="59" customWidth="1"/>
    <col min="13314" max="13315" width="12" style="59" customWidth="1"/>
    <col min="13316" max="13316" width="8.28515625" style="59" customWidth="1"/>
    <col min="13317" max="13317" width="11.7109375" style="59" customWidth="1"/>
    <col min="13318" max="13318" width="9.5703125" style="59" bestFit="1" customWidth="1"/>
    <col min="13319" max="13568" width="9.140625" style="59"/>
    <col min="13569" max="13569" width="55.7109375" style="59" customWidth="1"/>
    <col min="13570" max="13571" width="12" style="59" customWidth="1"/>
    <col min="13572" max="13572" width="8.28515625" style="59" customWidth="1"/>
    <col min="13573" max="13573" width="11.7109375" style="59" customWidth="1"/>
    <col min="13574" max="13574" width="9.5703125" style="59" bestFit="1" customWidth="1"/>
    <col min="13575" max="13824" width="9.140625" style="59"/>
    <col min="13825" max="13825" width="55.7109375" style="59" customWidth="1"/>
    <col min="13826" max="13827" width="12" style="59" customWidth="1"/>
    <col min="13828" max="13828" width="8.28515625" style="59" customWidth="1"/>
    <col min="13829" max="13829" width="11.7109375" style="59" customWidth="1"/>
    <col min="13830" max="13830" width="9.5703125" style="59" bestFit="1" customWidth="1"/>
    <col min="13831" max="14080" width="9.140625" style="59"/>
    <col min="14081" max="14081" width="55.7109375" style="59" customWidth="1"/>
    <col min="14082" max="14083" width="12" style="59" customWidth="1"/>
    <col min="14084" max="14084" width="8.28515625" style="59" customWidth="1"/>
    <col min="14085" max="14085" width="11.7109375" style="59" customWidth="1"/>
    <col min="14086" max="14086" width="9.5703125" style="59" bestFit="1" customWidth="1"/>
    <col min="14087" max="14336" width="9.140625" style="59"/>
    <col min="14337" max="14337" width="55.7109375" style="59" customWidth="1"/>
    <col min="14338" max="14339" width="12" style="59" customWidth="1"/>
    <col min="14340" max="14340" width="8.28515625" style="59" customWidth="1"/>
    <col min="14341" max="14341" width="11.7109375" style="59" customWidth="1"/>
    <col min="14342" max="14342" width="9.5703125" style="59" bestFit="1" customWidth="1"/>
    <col min="14343" max="14592" width="9.140625" style="59"/>
    <col min="14593" max="14593" width="55.7109375" style="59" customWidth="1"/>
    <col min="14594" max="14595" width="12" style="59" customWidth="1"/>
    <col min="14596" max="14596" width="8.28515625" style="59" customWidth="1"/>
    <col min="14597" max="14597" width="11.7109375" style="59" customWidth="1"/>
    <col min="14598" max="14598" width="9.5703125" style="59" bestFit="1" customWidth="1"/>
    <col min="14599" max="14848" width="9.140625" style="59"/>
    <col min="14849" max="14849" width="55.7109375" style="59" customWidth="1"/>
    <col min="14850" max="14851" width="12" style="59" customWidth="1"/>
    <col min="14852" max="14852" width="8.28515625" style="59" customWidth="1"/>
    <col min="14853" max="14853" width="11.7109375" style="59" customWidth="1"/>
    <col min="14854" max="14854" width="9.5703125" style="59" bestFit="1" customWidth="1"/>
    <col min="14855" max="15104" width="9.140625" style="59"/>
    <col min="15105" max="15105" width="55.7109375" style="59" customWidth="1"/>
    <col min="15106" max="15107" width="12" style="59" customWidth="1"/>
    <col min="15108" max="15108" width="8.28515625" style="59" customWidth="1"/>
    <col min="15109" max="15109" width="11.7109375" style="59" customWidth="1"/>
    <col min="15110" max="15110" width="9.5703125" style="59" bestFit="1" customWidth="1"/>
    <col min="15111" max="15360" width="9.140625" style="59"/>
    <col min="15361" max="15361" width="55.7109375" style="59" customWidth="1"/>
    <col min="15362" max="15363" width="12" style="59" customWidth="1"/>
    <col min="15364" max="15364" width="8.28515625" style="59" customWidth="1"/>
    <col min="15365" max="15365" width="11.7109375" style="59" customWidth="1"/>
    <col min="15366" max="15366" width="9.5703125" style="59" bestFit="1" customWidth="1"/>
    <col min="15367" max="15616" width="9.140625" style="59"/>
    <col min="15617" max="15617" width="55.7109375" style="59" customWidth="1"/>
    <col min="15618" max="15619" width="12" style="59" customWidth="1"/>
    <col min="15620" max="15620" width="8.28515625" style="59" customWidth="1"/>
    <col min="15621" max="15621" width="11.7109375" style="59" customWidth="1"/>
    <col min="15622" max="15622" width="9.5703125" style="59" bestFit="1" customWidth="1"/>
    <col min="15623" max="15872" width="9.140625" style="59"/>
    <col min="15873" max="15873" width="55.7109375" style="59" customWidth="1"/>
    <col min="15874" max="15875" width="12" style="59" customWidth="1"/>
    <col min="15876" max="15876" width="8.28515625" style="59" customWidth="1"/>
    <col min="15877" max="15877" width="11.7109375" style="59" customWidth="1"/>
    <col min="15878" max="15878" width="9.5703125" style="59" bestFit="1" customWidth="1"/>
    <col min="15879" max="16128" width="9.140625" style="59"/>
    <col min="16129" max="16129" width="55.7109375" style="59" customWidth="1"/>
    <col min="16130" max="16131" width="12" style="59" customWidth="1"/>
    <col min="16132" max="16132" width="8.28515625" style="59" customWidth="1"/>
    <col min="16133" max="16133" width="11.7109375" style="59" customWidth="1"/>
    <col min="16134" max="16134" width="9.5703125" style="59" bestFit="1" customWidth="1"/>
    <col min="16135" max="16384" width="9.140625" style="59"/>
  </cols>
  <sheetData>
    <row r="1" spans="1:6" s="58" customFormat="1" ht="18.75">
      <c r="A1" s="131" t="s">
        <v>325</v>
      </c>
      <c r="B1" s="131"/>
      <c r="C1" s="131"/>
      <c r="D1" s="131"/>
      <c r="E1" s="131"/>
    </row>
    <row r="2" spans="1:6" s="58" customFormat="1" ht="18.75" customHeight="1">
      <c r="A2" s="131" t="s">
        <v>64</v>
      </c>
      <c r="B2" s="131"/>
      <c r="C2" s="131"/>
      <c r="D2" s="131"/>
      <c r="E2" s="131"/>
    </row>
    <row r="3" spans="1:6" s="58" customFormat="1" ht="18.75" customHeight="1">
      <c r="A3" s="131" t="s">
        <v>65</v>
      </c>
      <c r="B3" s="131"/>
      <c r="C3" s="131"/>
      <c r="D3" s="131"/>
      <c r="E3" s="131"/>
    </row>
    <row r="4" spans="1:6" s="58" customFormat="1" ht="18.75">
      <c r="A4" s="131" t="s">
        <v>326</v>
      </c>
      <c r="B4" s="131"/>
      <c r="C4" s="131"/>
      <c r="D4" s="131"/>
      <c r="E4" s="131"/>
    </row>
    <row r="5" spans="1:6" s="58" customFormat="1" ht="18.75" customHeight="1">
      <c r="A5" s="131" t="s">
        <v>66</v>
      </c>
      <c r="B5" s="131"/>
      <c r="C5" s="131"/>
      <c r="D5" s="131"/>
      <c r="E5" s="131"/>
    </row>
    <row r="6" spans="1:6" s="58" customFormat="1" ht="18.75" customHeight="1">
      <c r="A6" s="131" t="s">
        <v>65</v>
      </c>
      <c r="B6" s="131"/>
      <c r="C6" s="131"/>
      <c r="D6" s="131"/>
      <c r="E6" s="131"/>
    </row>
    <row r="7" spans="1:6" s="58" customFormat="1" ht="18.75" customHeight="1">
      <c r="A7" s="131" t="s">
        <v>68</v>
      </c>
      <c r="B7" s="131"/>
      <c r="C7" s="131"/>
      <c r="D7" s="131"/>
      <c r="E7" s="131"/>
    </row>
    <row r="8" spans="1:6" ht="18.75">
      <c r="A8" s="132"/>
      <c r="B8" s="132"/>
      <c r="C8" s="132"/>
      <c r="D8" s="132"/>
      <c r="E8" s="132"/>
    </row>
    <row r="9" spans="1:6" ht="102.75" customHeight="1">
      <c r="A9" s="133" t="s">
        <v>327</v>
      </c>
      <c r="B9" s="133"/>
      <c r="C9" s="133"/>
      <c r="D9" s="133"/>
      <c r="E9" s="133"/>
      <c r="F9" s="60"/>
    </row>
    <row r="10" spans="1:6" s="61" customFormat="1">
      <c r="A10" s="134"/>
      <c r="B10" s="134"/>
      <c r="C10" s="134"/>
      <c r="D10" s="134"/>
      <c r="E10" s="134"/>
    </row>
    <row r="11" spans="1:6" s="61" customFormat="1">
      <c r="A11" s="135" t="s">
        <v>239</v>
      </c>
      <c r="B11" s="135" t="s">
        <v>240</v>
      </c>
      <c r="C11" s="135" t="s">
        <v>241</v>
      </c>
      <c r="D11" s="135" t="s">
        <v>242</v>
      </c>
      <c r="E11" s="137" t="s">
        <v>358</v>
      </c>
    </row>
    <row r="12" spans="1:6" s="61" customFormat="1" ht="35.25" customHeight="1">
      <c r="A12" s="136"/>
      <c r="B12" s="136"/>
      <c r="C12" s="136"/>
      <c r="D12" s="136"/>
      <c r="E12" s="138"/>
    </row>
    <row r="13" spans="1:6" s="61" customFormat="1">
      <c r="A13" s="62">
        <v>1</v>
      </c>
      <c r="B13" s="77">
        <v>2</v>
      </c>
      <c r="C13" s="62">
        <v>3</v>
      </c>
      <c r="D13" s="62">
        <v>4</v>
      </c>
      <c r="E13" s="93">
        <v>5</v>
      </c>
    </row>
    <row r="14" spans="1:6" s="61" customFormat="1">
      <c r="A14" s="63" t="s">
        <v>244</v>
      </c>
      <c r="B14" s="72"/>
      <c r="C14" s="63"/>
      <c r="D14" s="63"/>
      <c r="E14" s="92">
        <f>E15+E42+E50+E63+E68+E73</f>
        <v>141308.20000000001</v>
      </c>
      <c r="F14" s="64"/>
    </row>
    <row r="15" spans="1:6" s="61" customFormat="1">
      <c r="A15" s="63" t="s">
        <v>245</v>
      </c>
      <c r="B15" s="85" t="s">
        <v>246</v>
      </c>
      <c r="C15" s="65"/>
      <c r="D15" s="65"/>
      <c r="E15" s="92">
        <f>E16+E22+E31+E35</f>
        <v>10163.799999999999</v>
      </c>
      <c r="F15" s="61" t="s">
        <v>247</v>
      </c>
    </row>
    <row r="16" spans="1:6" s="61" customFormat="1" ht="63">
      <c r="A16" s="67" t="s">
        <v>253</v>
      </c>
      <c r="B16" s="90" t="s">
        <v>254</v>
      </c>
      <c r="C16" s="68"/>
      <c r="D16" s="68"/>
      <c r="E16" s="70">
        <f>E17</f>
        <v>613.20000000000005</v>
      </c>
    </row>
    <row r="17" spans="1:5" s="61" customFormat="1" ht="78.75">
      <c r="A17" s="89" t="s">
        <v>255</v>
      </c>
      <c r="B17" s="75" t="s">
        <v>254</v>
      </c>
      <c r="C17" s="68" t="s">
        <v>256</v>
      </c>
      <c r="D17" s="68"/>
      <c r="E17" s="70">
        <f>E18</f>
        <v>613.20000000000005</v>
      </c>
    </row>
    <row r="18" spans="1:5" s="61" customFormat="1" ht="31.5">
      <c r="A18" s="67" t="s">
        <v>249</v>
      </c>
      <c r="B18" s="75" t="s">
        <v>254</v>
      </c>
      <c r="C18" s="68" t="s">
        <v>257</v>
      </c>
      <c r="D18" s="68"/>
      <c r="E18" s="70">
        <f>E19+E20</f>
        <v>613.20000000000005</v>
      </c>
    </row>
    <row r="19" spans="1:5" s="61" customFormat="1" ht="78.75">
      <c r="A19" s="67" t="s">
        <v>251</v>
      </c>
      <c r="B19" s="75" t="s">
        <v>254</v>
      </c>
      <c r="C19" s="68" t="s">
        <v>257</v>
      </c>
      <c r="D19" s="68" t="s">
        <v>252</v>
      </c>
      <c r="E19" s="70">
        <v>359.5</v>
      </c>
    </row>
    <row r="20" spans="1:5" s="61" customFormat="1" ht="31.5">
      <c r="A20" s="67" t="s">
        <v>258</v>
      </c>
      <c r="B20" s="75" t="s">
        <v>254</v>
      </c>
      <c r="C20" s="68" t="s">
        <v>257</v>
      </c>
      <c r="D20" s="68" t="s">
        <v>259</v>
      </c>
      <c r="E20" s="70">
        <v>253.7</v>
      </c>
    </row>
    <row r="21" spans="1:5" s="61" customFormat="1">
      <c r="A21" s="67" t="s">
        <v>260</v>
      </c>
      <c r="B21" s="75" t="s">
        <v>254</v>
      </c>
      <c r="C21" s="68" t="s">
        <v>257</v>
      </c>
      <c r="D21" s="68" t="s">
        <v>261</v>
      </c>
      <c r="E21" s="79"/>
    </row>
    <row r="22" spans="1:5" ht="63">
      <c r="A22" s="67" t="s">
        <v>262</v>
      </c>
      <c r="B22" s="75" t="s">
        <v>263</v>
      </c>
      <c r="C22" s="68"/>
      <c r="D22" s="68"/>
      <c r="E22" s="87">
        <f>E23</f>
        <v>7999.0999999999995</v>
      </c>
    </row>
    <row r="23" spans="1:5" ht="63">
      <c r="A23" s="89" t="s">
        <v>264</v>
      </c>
      <c r="B23" s="75" t="s">
        <v>263</v>
      </c>
      <c r="C23" s="68" t="s">
        <v>248</v>
      </c>
      <c r="D23" s="68"/>
      <c r="E23" s="70">
        <f>E24+E29</f>
        <v>7999.0999999999995</v>
      </c>
    </row>
    <row r="24" spans="1:5" ht="31.5">
      <c r="A24" s="67" t="s">
        <v>249</v>
      </c>
      <c r="B24" s="75" t="s">
        <v>263</v>
      </c>
      <c r="C24" s="68" t="s">
        <v>250</v>
      </c>
      <c r="D24" s="68"/>
      <c r="E24" s="70">
        <f>E25+E26+E27+E28</f>
        <v>7499.0999999999995</v>
      </c>
    </row>
    <row r="25" spans="1:5" ht="78.75">
      <c r="A25" s="67" t="s">
        <v>251</v>
      </c>
      <c r="B25" s="75" t="s">
        <v>263</v>
      </c>
      <c r="C25" s="68" t="s">
        <v>250</v>
      </c>
      <c r="D25" s="68" t="s">
        <v>252</v>
      </c>
      <c r="E25" s="70">
        <v>5203.3999999999996</v>
      </c>
    </row>
    <row r="26" spans="1:5" ht="31.5">
      <c r="A26" s="67" t="s">
        <v>258</v>
      </c>
      <c r="B26" s="75" t="s">
        <v>263</v>
      </c>
      <c r="C26" s="68" t="s">
        <v>250</v>
      </c>
      <c r="D26" s="68" t="s">
        <v>259</v>
      </c>
      <c r="E26" s="70">
        <v>2295.6999999999998</v>
      </c>
    </row>
    <row r="27" spans="1:5">
      <c r="A27" s="67" t="s">
        <v>265</v>
      </c>
      <c r="B27" s="75" t="s">
        <v>263</v>
      </c>
      <c r="C27" s="68" t="s">
        <v>250</v>
      </c>
      <c r="D27" s="68" t="s">
        <v>266</v>
      </c>
      <c r="E27" s="79"/>
    </row>
    <row r="28" spans="1:5">
      <c r="A28" s="67" t="s">
        <v>260</v>
      </c>
      <c r="B28" s="75" t="s">
        <v>263</v>
      </c>
      <c r="C28" s="68" t="s">
        <v>250</v>
      </c>
      <c r="D28" s="68" t="s">
        <v>261</v>
      </c>
      <c r="E28" s="79"/>
    </row>
    <row r="29" spans="1:5" ht="47.25">
      <c r="A29" s="67" t="s">
        <v>267</v>
      </c>
      <c r="B29" s="75" t="s">
        <v>263</v>
      </c>
      <c r="C29" s="68" t="s">
        <v>268</v>
      </c>
      <c r="D29" s="68"/>
      <c r="E29" s="70">
        <f>E30</f>
        <v>500</v>
      </c>
    </row>
    <row r="30" spans="1:5" ht="78.75">
      <c r="A30" s="67" t="s">
        <v>251</v>
      </c>
      <c r="B30" s="75" t="s">
        <v>263</v>
      </c>
      <c r="C30" s="68" t="s">
        <v>268</v>
      </c>
      <c r="D30" s="68" t="s">
        <v>252</v>
      </c>
      <c r="E30" s="70">
        <v>500</v>
      </c>
    </row>
    <row r="31" spans="1:5">
      <c r="A31" s="67" t="s">
        <v>269</v>
      </c>
      <c r="B31" s="75" t="s">
        <v>270</v>
      </c>
      <c r="C31" s="68"/>
      <c r="D31" s="68"/>
      <c r="E31" s="87">
        <f>E32</f>
        <v>50</v>
      </c>
    </row>
    <row r="32" spans="1:5">
      <c r="A32" s="67" t="s">
        <v>271</v>
      </c>
      <c r="B32" s="75" t="s">
        <v>270</v>
      </c>
      <c r="C32" s="68" t="s">
        <v>272</v>
      </c>
      <c r="D32" s="68"/>
      <c r="E32" s="70">
        <f>E33</f>
        <v>50</v>
      </c>
    </row>
    <row r="33" spans="1:6">
      <c r="A33" s="67" t="s">
        <v>273</v>
      </c>
      <c r="B33" s="75" t="s">
        <v>270</v>
      </c>
      <c r="C33" s="68" t="s">
        <v>274</v>
      </c>
      <c r="D33" s="68"/>
      <c r="E33" s="70">
        <f>E34</f>
        <v>50</v>
      </c>
    </row>
    <row r="34" spans="1:6">
      <c r="A34" s="67" t="s">
        <v>260</v>
      </c>
      <c r="B34" s="75" t="s">
        <v>270</v>
      </c>
      <c r="C34" s="68" t="s">
        <v>274</v>
      </c>
      <c r="D34" s="68" t="s">
        <v>261</v>
      </c>
      <c r="E34" s="70">
        <v>50</v>
      </c>
    </row>
    <row r="35" spans="1:6">
      <c r="A35" s="67" t="s">
        <v>275</v>
      </c>
      <c r="B35" s="75" t="s">
        <v>276</v>
      </c>
      <c r="C35" s="68"/>
      <c r="D35" s="68"/>
      <c r="E35" s="87">
        <f>E36+E39</f>
        <v>1501.5</v>
      </c>
    </row>
    <row r="36" spans="1:6" ht="63">
      <c r="A36" s="89" t="s">
        <v>340</v>
      </c>
      <c r="B36" s="75" t="s">
        <v>276</v>
      </c>
      <c r="C36" s="68" t="s">
        <v>361</v>
      </c>
      <c r="D36" s="68"/>
      <c r="E36" s="70">
        <f>E37</f>
        <v>382</v>
      </c>
    </row>
    <row r="37" spans="1:6" ht="31.5">
      <c r="A37" s="67" t="s">
        <v>341</v>
      </c>
      <c r="B37" s="75" t="s">
        <v>276</v>
      </c>
      <c r="C37" s="68" t="s">
        <v>339</v>
      </c>
      <c r="D37" s="68"/>
      <c r="E37" s="70">
        <f>E38</f>
        <v>382</v>
      </c>
    </row>
    <row r="38" spans="1:6" ht="31.5">
      <c r="A38" s="67" t="s">
        <v>258</v>
      </c>
      <c r="B38" s="75" t="s">
        <v>276</v>
      </c>
      <c r="C38" s="68" t="s">
        <v>339</v>
      </c>
      <c r="D38" s="68" t="s">
        <v>259</v>
      </c>
      <c r="E38" s="70">
        <v>382</v>
      </c>
      <c r="F38" s="59" t="s">
        <v>342</v>
      </c>
    </row>
    <row r="39" spans="1:6" ht="47.25">
      <c r="A39" s="89" t="s">
        <v>277</v>
      </c>
      <c r="B39" s="75" t="s">
        <v>276</v>
      </c>
      <c r="C39" s="68" t="s">
        <v>278</v>
      </c>
      <c r="D39" s="68"/>
      <c r="E39" s="70">
        <f>E40</f>
        <v>1119.5</v>
      </c>
    </row>
    <row r="40" spans="1:6" ht="47.25">
      <c r="A40" s="67" t="s">
        <v>279</v>
      </c>
      <c r="B40" s="75" t="s">
        <v>276</v>
      </c>
      <c r="C40" s="68" t="s">
        <v>280</v>
      </c>
      <c r="D40" s="68"/>
      <c r="E40" s="70">
        <f>E41</f>
        <v>1119.5</v>
      </c>
    </row>
    <row r="41" spans="1:6" ht="31.5">
      <c r="A41" s="67" t="s">
        <v>258</v>
      </c>
      <c r="B41" s="75" t="s">
        <v>276</v>
      </c>
      <c r="C41" s="68" t="s">
        <v>280</v>
      </c>
      <c r="D41" s="68" t="s">
        <v>259</v>
      </c>
      <c r="E41" s="70">
        <v>1119.5</v>
      </c>
    </row>
    <row r="42" spans="1:6">
      <c r="A42" s="63" t="s">
        <v>281</v>
      </c>
      <c r="B42" s="73" t="s">
        <v>282</v>
      </c>
      <c r="C42" s="74"/>
      <c r="D42" s="74"/>
      <c r="E42" s="87">
        <f>E43+E47</f>
        <v>29522</v>
      </c>
    </row>
    <row r="43" spans="1:6">
      <c r="A43" s="67" t="s">
        <v>283</v>
      </c>
      <c r="B43" s="75" t="s">
        <v>284</v>
      </c>
      <c r="C43" s="68"/>
      <c r="D43" s="68"/>
      <c r="E43" s="70">
        <f>E44</f>
        <v>29222</v>
      </c>
    </row>
    <row r="44" spans="1:6" ht="63">
      <c r="A44" s="71" t="s">
        <v>285</v>
      </c>
      <c r="B44" s="75" t="s">
        <v>284</v>
      </c>
      <c r="C44" s="68" t="s">
        <v>286</v>
      </c>
      <c r="D44" s="68"/>
      <c r="E44" s="70">
        <f>E45</f>
        <v>29222</v>
      </c>
    </row>
    <row r="45" spans="1:6">
      <c r="A45" s="67" t="s">
        <v>283</v>
      </c>
      <c r="B45" s="75" t="s">
        <v>284</v>
      </c>
      <c r="C45" s="68" t="s">
        <v>287</v>
      </c>
      <c r="D45" s="68"/>
      <c r="E45" s="70">
        <f>E46</f>
        <v>29222</v>
      </c>
    </row>
    <row r="46" spans="1:6" ht="31.5">
      <c r="A46" s="67" t="s">
        <v>258</v>
      </c>
      <c r="B46" s="75" t="s">
        <v>284</v>
      </c>
      <c r="C46" s="68" t="s">
        <v>287</v>
      </c>
      <c r="D46" s="68" t="s">
        <v>259</v>
      </c>
      <c r="E46" s="70">
        <v>29222</v>
      </c>
    </row>
    <row r="47" spans="1:6" ht="63">
      <c r="A47" s="71" t="s">
        <v>288</v>
      </c>
      <c r="B47" s="75" t="s">
        <v>289</v>
      </c>
      <c r="C47" s="68" t="s">
        <v>290</v>
      </c>
      <c r="D47" s="68"/>
      <c r="E47" s="70">
        <f>E48</f>
        <v>300</v>
      </c>
    </row>
    <row r="48" spans="1:6" ht="31.5">
      <c r="A48" s="67" t="s">
        <v>291</v>
      </c>
      <c r="B48" s="75" t="s">
        <v>289</v>
      </c>
      <c r="C48" s="68" t="s">
        <v>292</v>
      </c>
      <c r="D48" s="68"/>
      <c r="E48" s="70">
        <f>E49</f>
        <v>300</v>
      </c>
    </row>
    <row r="49" spans="1:7">
      <c r="A49" s="67" t="s">
        <v>260</v>
      </c>
      <c r="B49" s="75" t="s">
        <v>289</v>
      </c>
      <c r="C49" s="68" t="s">
        <v>292</v>
      </c>
      <c r="D49" s="68" t="s">
        <v>261</v>
      </c>
      <c r="E49" s="70">
        <v>300</v>
      </c>
    </row>
    <row r="50" spans="1:7">
      <c r="A50" s="72" t="s">
        <v>293</v>
      </c>
      <c r="B50" s="73" t="s">
        <v>294</v>
      </c>
      <c r="C50" s="73"/>
      <c r="D50" s="73"/>
      <c r="E50" s="87">
        <f>E51+E55+E58</f>
        <v>20830.400000000001</v>
      </c>
    </row>
    <row r="51" spans="1:7">
      <c r="A51" s="61" t="s">
        <v>295</v>
      </c>
      <c r="B51" s="75" t="s">
        <v>296</v>
      </c>
      <c r="C51" s="75"/>
      <c r="D51" s="75"/>
      <c r="E51" s="70">
        <f>E52</f>
        <v>1429</v>
      </c>
    </row>
    <row r="52" spans="1:7" ht="78.75">
      <c r="A52" s="71" t="s">
        <v>297</v>
      </c>
      <c r="B52" s="75" t="s">
        <v>296</v>
      </c>
      <c r="C52" s="75" t="s">
        <v>298</v>
      </c>
      <c r="D52" s="75"/>
      <c r="E52" s="70">
        <f>E53</f>
        <v>1429</v>
      </c>
    </row>
    <row r="53" spans="1:7" ht="47.25">
      <c r="A53" s="66" t="s">
        <v>344</v>
      </c>
      <c r="B53" s="75" t="s">
        <v>296</v>
      </c>
      <c r="C53" s="88" t="s">
        <v>343</v>
      </c>
      <c r="D53" s="75"/>
      <c r="E53" s="70">
        <f>E54</f>
        <v>1429</v>
      </c>
    </row>
    <row r="54" spans="1:7" ht="31.5">
      <c r="A54" s="67" t="s">
        <v>258</v>
      </c>
      <c r="B54" s="75" t="s">
        <v>296</v>
      </c>
      <c r="C54" s="88" t="s">
        <v>343</v>
      </c>
      <c r="D54" s="75" t="s">
        <v>259</v>
      </c>
      <c r="E54" s="70">
        <v>1429</v>
      </c>
      <c r="F54" s="59" t="s">
        <v>347</v>
      </c>
    </row>
    <row r="55" spans="1:7">
      <c r="A55" s="66" t="s">
        <v>299</v>
      </c>
      <c r="B55" s="75" t="s">
        <v>300</v>
      </c>
      <c r="C55" s="75"/>
      <c r="D55" s="75"/>
      <c r="E55" s="70">
        <f>E56</f>
        <v>734</v>
      </c>
    </row>
    <row r="56" spans="1:7">
      <c r="A56" s="67" t="s">
        <v>346</v>
      </c>
      <c r="B56" s="75" t="s">
        <v>300</v>
      </c>
      <c r="C56" s="88" t="s">
        <v>345</v>
      </c>
      <c r="D56" s="75"/>
      <c r="E56" s="70">
        <f>E57</f>
        <v>734</v>
      </c>
    </row>
    <row r="57" spans="1:7">
      <c r="A57" s="67" t="s">
        <v>260</v>
      </c>
      <c r="B57" s="75" t="s">
        <v>300</v>
      </c>
      <c r="C57" s="88" t="s">
        <v>345</v>
      </c>
      <c r="D57" s="68" t="s">
        <v>261</v>
      </c>
      <c r="E57" s="70">
        <v>734</v>
      </c>
      <c r="F57" s="59" t="s">
        <v>301</v>
      </c>
    </row>
    <row r="58" spans="1:7">
      <c r="A58" s="67" t="s">
        <v>302</v>
      </c>
      <c r="B58" s="75" t="s">
        <v>303</v>
      </c>
      <c r="C58" s="68"/>
      <c r="D58" s="68"/>
      <c r="E58" s="70">
        <f>E59+E61</f>
        <v>18667.400000000001</v>
      </c>
    </row>
    <row r="59" spans="1:7" ht="31.5">
      <c r="A59" s="67" t="s">
        <v>304</v>
      </c>
      <c r="B59" s="75" t="s">
        <v>303</v>
      </c>
      <c r="C59" s="68" t="s">
        <v>305</v>
      </c>
      <c r="D59" s="68"/>
      <c r="E59" s="70">
        <f>E60</f>
        <v>16667.400000000001</v>
      </c>
    </row>
    <row r="60" spans="1:7" ht="31.5">
      <c r="A60" s="67" t="s">
        <v>258</v>
      </c>
      <c r="B60" s="75" t="s">
        <v>303</v>
      </c>
      <c r="C60" s="68" t="s">
        <v>305</v>
      </c>
      <c r="D60" s="68" t="s">
        <v>259</v>
      </c>
      <c r="E60" s="70">
        <v>16667.400000000001</v>
      </c>
    </row>
    <row r="61" spans="1:7" ht="31.5">
      <c r="A61" s="67" t="s">
        <v>304</v>
      </c>
      <c r="B61" s="75" t="s">
        <v>303</v>
      </c>
      <c r="C61" s="68" t="s">
        <v>305</v>
      </c>
      <c r="D61" s="68"/>
      <c r="E61" s="70">
        <f>E62</f>
        <v>2000</v>
      </c>
    </row>
    <row r="62" spans="1:7" ht="31.5">
      <c r="A62" s="67" t="s">
        <v>349</v>
      </c>
      <c r="B62" s="75" t="s">
        <v>303</v>
      </c>
      <c r="C62" s="68" t="s">
        <v>305</v>
      </c>
      <c r="D62" s="68" t="s">
        <v>348</v>
      </c>
      <c r="E62" s="70">
        <v>2000</v>
      </c>
    </row>
    <row r="63" spans="1:7">
      <c r="A63" s="72" t="s">
        <v>306</v>
      </c>
      <c r="B63" s="73" t="s">
        <v>307</v>
      </c>
      <c r="C63" s="73"/>
      <c r="D63" s="73"/>
      <c r="E63" s="87">
        <f>E64</f>
        <v>5000</v>
      </c>
    </row>
    <row r="64" spans="1:7" s="76" customFormat="1">
      <c r="A64" s="67" t="s">
        <v>311</v>
      </c>
      <c r="B64" s="75" t="s">
        <v>312</v>
      </c>
      <c r="C64" s="68"/>
      <c r="D64" s="68"/>
      <c r="E64" s="70">
        <f>E65</f>
        <v>5000</v>
      </c>
      <c r="F64" s="59"/>
      <c r="G64" s="59"/>
    </row>
    <row r="65" spans="1:7" s="76" customFormat="1" ht="47.25">
      <c r="A65" s="71" t="s">
        <v>362</v>
      </c>
      <c r="B65" s="75" t="s">
        <v>312</v>
      </c>
      <c r="C65" s="68" t="s">
        <v>308</v>
      </c>
      <c r="D65" s="68"/>
      <c r="E65" s="70">
        <f>E66</f>
        <v>5000</v>
      </c>
      <c r="F65" s="59"/>
      <c r="G65" s="59"/>
    </row>
    <row r="66" spans="1:7" s="76" customFormat="1" ht="31.5">
      <c r="A66" s="67" t="s">
        <v>309</v>
      </c>
      <c r="B66" s="75" t="s">
        <v>312</v>
      </c>
      <c r="C66" s="68" t="s">
        <v>310</v>
      </c>
      <c r="D66" s="68"/>
      <c r="E66" s="70">
        <f>E67</f>
        <v>5000</v>
      </c>
      <c r="F66" s="59"/>
      <c r="G66" s="59"/>
    </row>
    <row r="67" spans="1:7" s="76" customFormat="1">
      <c r="A67" s="67" t="s">
        <v>260</v>
      </c>
      <c r="B67" s="75" t="s">
        <v>312</v>
      </c>
      <c r="C67" s="68" t="s">
        <v>310</v>
      </c>
      <c r="D67" s="68" t="s">
        <v>261</v>
      </c>
      <c r="E67" s="70">
        <v>5000</v>
      </c>
      <c r="F67" s="59" t="s">
        <v>313</v>
      </c>
      <c r="G67" s="59"/>
    </row>
    <row r="68" spans="1:7">
      <c r="A68" s="63" t="s">
        <v>314</v>
      </c>
      <c r="B68" s="73">
        <v>1000</v>
      </c>
      <c r="C68" s="74"/>
      <c r="D68" s="74"/>
      <c r="E68" s="87">
        <f>E69</f>
        <v>792</v>
      </c>
    </row>
    <row r="69" spans="1:7">
      <c r="A69" s="67" t="s">
        <v>315</v>
      </c>
      <c r="B69" s="75">
        <v>1003</v>
      </c>
      <c r="C69" s="68"/>
      <c r="D69" s="68"/>
      <c r="E69" s="70">
        <f>E70</f>
        <v>792</v>
      </c>
    </row>
    <row r="70" spans="1:7" ht="63">
      <c r="A70" s="71" t="s">
        <v>316</v>
      </c>
      <c r="B70" s="75">
        <v>1003</v>
      </c>
      <c r="C70" s="68" t="s">
        <v>317</v>
      </c>
      <c r="D70" s="68"/>
      <c r="E70" s="70">
        <f>E71</f>
        <v>792</v>
      </c>
    </row>
    <row r="71" spans="1:7">
      <c r="A71" s="67" t="s">
        <v>352</v>
      </c>
      <c r="B71" s="75">
        <v>1003</v>
      </c>
      <c r="C71" s="68" t="s">
        <v>350</v>
      </c>
      <c r="D71" s="68"/>
      <c r="E71" s="70">
        <f>E72</f>
        <v>792</v>
      </c>
    </row>
    <row r="72" spans="1:7">
      <c r="A72" s="67" t="s">
        <v>260</v>
      </c>
      <c r="B72" s="75">
        <v>1003</v>
      </c>
      <c r="C72" s="68" t="s">
        <v>350</v>
      </c>
      <c r="D72" s="68" t="s">
        <v>261</v>
      </c>
      <c r="E72" s="70">
        <v>792</v>
      </c>
      <c r="F72" s="59" t="s">
        <v>351</v>
      </c>
    </row>
    <row r="73" spans="1:7" ht="63">
      <c r="A73" s="63" t="s">
        <v>318</v>
      </c>
      <c r="B73" s="73" t="s">
        <v>319</v>
      </c>
      <c r="C73" s="74"/>
      <c r="D73" s="74"/>
      <c r="E73" s="87">
        <f>E74</f>
        <v>75000</v>
      </c>
    </row>
    <row r="74" spans="1:7" ht="47.25">
      <c r="A74" s="67" t="s">
        <v>320</v>
      </c>
      <c r="B74" s="75" t="s">
        <v>321</v>
      </c>
      <c r="C74" s="68"/>
      <c r="D74" s="68"/>
      <c r="E74" s="70">
        <f>E76+E78+E82</f>
        <v>75000</v>
      </c>
    </row>
    <row r="75" spans="1:7" ht="63">
      <c r="A75" s="89" t="s">
        <v>316</v>
      </c>
      <c r="B75" s="75" t="s">
        <v>321</v>
      </c>
      <c r="C75" s="68" t="s">
        <v>317</v>
      </c>
      <c r="D75" s="68"/>
      <c r="E75" s="70"/>
    </row>
    <row r="76" spans="1:7">
      <c r="A76" s="67" t="s">
        <v>322</v>
      </c>
      <c r="B76" s="75" t="s">
        <v>321</v>
      </c>
      <c r="C76" s="68" t="s">
        <v>353</v>
      </c>
      <c r="D76" s="68"/>
      <c r="E76" s="70">
        <f>E77</f>
        <v>106.3</v>
      </c>
    </row>
    <row r="77" spans="1:7">
      <c r="A77" s="67" t="s">
        <v>323</v>
      </c>
      <c r="B77" s="75" t="s">
        <v>321</v>
      </c>
      <c r="C77" s="68" t="s">
        <v>353</v>
      </c>
      <c r="D77" s="68" t="s">
        <v>324</v>
      </c>
      <c r="E77" s="70">
        <v>106.3</v>
      </c>
    </row>
    <row r="78" spans="1:7" ht="63">
      <c r="A78" s="89" t="s">
        <v>357</v>
      </c>
      <c r="B78" s="75" t="s">
        <v>321</v>
      </c>
      <c r="C78" s="68" t="s">
        <v>355</v>
      </c>
      <c r="D78" s="68"/>
      <c r="E78" s="70">
        <f>E79</f>
        <v>2000</v>
      </c>
    </row>
    <row r="79" spans="1:7">
      <c r="A79" s="67" t="s">
        <v>322</v>
      </c>
      <c r="B79" s="75" t="s">
        <v>321</v>
      </c>
      <c r="C79" s="68" t="s">
        <v>356</v>
      </c>
      <c r="D79" s="68"/>
      <c r="E79" s="70">
        <f>E80</f>
        <v>2000</v>
      </c>
    </row>
    <row r="80" spans="1:7">
      <c r="A80" s="67" t="s">
        <v>323</v>
      </c>
      <c r="B80" s="75" t="s">
        <v>321</v>
      </c>
      <c r="C80" s="68" t="s">
        <v>356</v>
      </c>
      <c r="D80" s="68" t="s">
        <v>324</v>
      </c>
      <c r="E80" s="70">
        <v>2000</v>
      </c>
    </row>
    <row r="81" spans="1:5">
      <c r="A81" s="89" t="s">
        <v>271</v>
      </c>
      <c r="B81" s="75" t="s">
        <v>321</v>
      </c>
      <c r="C81" s="68" t="s">
        <v>272</v>
      </c>
      <c r="D81" s="68"/>
      <c r="E81" s="70">
        <f>E82</f>
        <v>72893.7</v>
      </c>
    </row>
    <row r="82" spans="1:5">
      <c r="A82" s="67" t="s">
        <v>322</v>
      </c>
      <c r="B82" s="75" t="s">
        <v>321</v>
      </c>
      <c r="C82" s="68" t="s">
        <v>354</v>
      </c>
      <c r="D82" s="68"/>
      <c r="E82" s="70">
        <f>E83</f>
        <v>72893.7</v>
      </c>
    </row>
    <row r="83" spans="1:5">
      <c r="A83" s="67" t="s">
        <v>323</v>
      </c>
      <c r="B83" s="75" t="s">
        <v>321</v>
      </c>
      <c r="C83" s="68" t="s">
        <v>354</v>
      </c>
      <c r="D83" s="68" t="s">
        <v>324</v>
      </c>
      <c r="E83" s="70">
        <v>72893.7</v>
      </c>
    </row>
  </sheetData>
  <mergeCells count="15">
    <mergeCell ref="A6:E6"/>
    <mergeCell ref="A1:E1"/>
    <mergeCell ref="A2:E2"/>
    <mergeCell ref="A3:E3"/>
    <mergeCell ref="A4:E4"/>
    <mergeCell ref="A5:E5"/>
    <mergeCell ref="A7:E7"/>
    <mergeCell ref="A8:E8"/>
    <mergeCell ref="A9:E9"/>
    <mergeCell ref="A10:E10"/>
    <mergeCell ref="A11:A12"/>
    <mergeCell ref="B11:B12"/>
    <mergeCell ref="C11:C12"/>
    <mergeCell ref="D11:D12"/>
    <mergeCell ref="E11:E12"/>
  </mergeCells>
  <pageMargins left="0.82677165354330717" right="0.43307086614173229" top="0.27559055118110237" bottom="0.39370078740157483" header="0.27559055118110237" footer="0.51181102362204722"/>
  <pageSetup paperSize="9" scale="51" fitToHeight="5"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G84"/>
  <sheetViews>
    <sheetView topLeftCell="A45" workbookViewId="0">
      <selection activeCell="F14" sqref="F14"/>
    </sheetView>
  </sheetViews>
  <sheetFormatPr defaultRowHeight="15.75"/>
  <cols>
    <col min="1" max="1" width="55.7109375" style="61" customWidth="1"/>
    <col min="2" max="3" width="12" style="59" customWidth="1"/>
    <col min="4" max="4" width="8.28515625" style="59" customWidth="1"/>
    <col min="5" max="5" width="11.7109375" style="59" customWidth="1"/>
    <col min="6" max="6" width="11.42578125" style="59" customWidth="1"/>
    <col min="7" max="256" width="9.140625" style="59"/>
    <col min="257" max="257" width="55.7109375" style="59" customWidth="1"/>
    <col min="258" max="259" width="12" style="59" customWidth="1"/>
    <col min="260" max="260" width="8.28515625" style="59" customWidth="1"/>
    <col min="261" max="261" width="11.7109375" style="59" customWidth="1"/>
    <col min="262" max="262" width="11.42578125" style="59" customWidth="1"/>
    <col min="263" max="512" width="9.140625" style="59"/>
    <col min="513" max="513" width="55.7109375" style="59" customWidth="1"/>
    <col min="514" max="515" width="12" style="59" customWidth="1"/>
    <col min="516" max="516" width="8.28515625" style="59" customWidth="1"/>
    <col min="517" max="517" width="11.7109375" style="59" customWidth="1"/>
    <col min="518" max="518" width="11.42578125" style="59" customWidth="1"/>
    <col min="519" max="768" width="9.140625" style="59"/>
    <col min="769" max="769" width="55.7109375" style="59" customWidth="1"/>
    <col min="770" max="771" width="12" style="59" customWidth="1"/>
    <col min="772" max="772" width="8.28515625" style="59" customWidth="1"/>
    <col min="773" max="773" width="11.7109375" style="59" customWidth="1"/>
    <col min="774" max="774" width="11.42578125" style="59" customWidth="1"/>
    <col min="775" max="1024" width="9.140625" style="59"/>
    <col min="1025" max="1025" width="55.7109375" style="59" customWidth="1"/>
    <col min="1026" max="1027" width="12" style="59" customWidth="1"/>
    <col min="1028" max="1028" width="8.28515625" style="59" customWidth="1"/>
    <col min="1029" max="1029" width="11.7109375" style="59" customWidth="1"/>
    <col min="1030" max="1030" width="11.42578125" style="59" customWidth="1"/>
    <col min="1031" max="1280" width="9.140625" style="59"/>
    <col min="1281" max="1281" width="55.7109375" style="59" customWidth="1"/>
    <col min="1282" max="1283" width="12" style="59" customWidth="1"/>
    <col min="1284" max="1284" width="8.28515625" style="59" customWidth="1"/>
    <col min="1285" max="1285" width="11.7109375" style="59" customWidth="1"/>
    <col min="1286" max="1286" width="11.42578125" style="59" customWidth="1"/>
    <col min="1287" max="1536" width="9.140625" style="59"/>
    <col min="1537" max="1537" width="55.7109375" style="59" customWidth="1"/>
    <col min="1538" max="1539" width="12" style="59" customWidth="1"/>
    <col min="1540" max="1540" width="8.28515625" style="59" customWidth="1"/>
    <col min="1541" max="1541" width="11.7109375" style="59" customWidth="1"/>
    <col min="1542" max="1542" width="11.42578125" style="59" customWidth="1"/>
    <col min="1543" max="1792" width="9.140625" style="59"/>
    <col min="1793" max="1793" width="55.7109375" style="59" customWidth="1"/>
    <col min="1794" max="1795" width="12" style="59" customWidth="1"/>
    <col min="1796" max="1796" width="8.28515625" style="59" customWidth="1"/>
    <col min="1797" max="1797" width="11.7109375" style="59" customWidth="1"/>
    <col min="1798" max="1798" width="11.42578125" style="59" customWidth="1"/>
    <col min="1799" max="2048" width="9.140625" style="59"/>
    <col min="2049" max="2049" width="55.7109375" style="59" customWidth="1"/>
    <col min="2050" max="2051" width="12" style="59" customWidth="1"/>
    <col min="2052" max="2052" width="8.28515625" style="59" customWidth="1"/>
    <col min="2053" max="2053" width="11.7109375" style="59" customWidth="1"/>
    <col min="2054" max="2054" width="11.42578125" style="59" customWidth="1"/>
    <col min="2055" max="2304" width="9.140625" style="59"/>
    <col min="2305" max="2305" width="55.7109375" style="59" customWidth="1"/>
    <col min="2306" max="2307" width="12" style="59" customWidth="1"/>
    <col min="2308" max="2308" width="8.28515625" style="59" customWidth="1"/>
    <col min="2309" max="2309" width="11.7109375" style="59" customWidth="1"/>
    <col min="2310" max="2310" width="11.42578125" style="59" customWidth="1"/>
    <col min="2311" max="2560" width="9.140625" style="59"/>
    <col min="2561" max="2561" width="55.7109375" style="59" customWidth="1"/>
    <col min="2562" max="2563" width="12" style="59" customWidth="1"/>
    <col min="2564" max="2564" width="8.28515625" style="59" customWidth="1"/>
    <col min="2565" max="2565" width="11.7109375" style="59" customWidth="1"/>
    <col min="2566" max="2566" width="11.42578125" style="59" customWidth="1"/>
    <col min="2567" max="2816" width="9.140625" style="59"/>
    <col min="2817" max="2817" width="55.7109375" style="59" customWidth="1"/>
    <col min="2818" max="2819" width="12" style="59" customWidth="1"/>
    <col min="2820" max="2820" width="8.28515625" style="59" customWidth="1"/>
    <col min="2821" max="2821" width="11.7109375" style="59" customWidth="1"/>
    <col min="2822" max="2822" width="11.42578125" style="59" customWidth="1"/>
    <col min="2823" max="3072" width="9.140625" style="59"/>
    <col min="3073" max="3073" width="55.7109375" style="59" customWidth="1"/>
    <col min="3074" max="3075" width="12" style="59" customWidth="1"/>
    <col min="3076" max="3076" width="8.28515625" style="59" customWidth="1"/>
    <col min="3077" max="3077" width="11.7109375" style="59" customWidth="1"/>
    <col min="3078" max="3078" width="11.42578125" style="59" customWidth="1"/>
    <col min="3079" max="3328" width="9.140625" style="59"/>
    <col min="3329" max="3329" width="55.7109375" style="59" customWidth="1"/>
    <col min="3330" max="3331" width="12" style="59" customWidth="1"/>
    <col min="3332" max="3332" width="8.28515625" style="59" customWidth="1"/>
    <col min="3333" max="3333" width="11.7109375" style="59" customWidth="1"/>
    <col min="3334" max="3334" width="11.42578125" style="59" customWidth="1"/>
    <col min="3335" max="3584" width="9.140625" style="59"/>
    <col min="3585" max="3585" width="55.7109375" style="59" customWidth="1"/>
    <col min="3586" max="3587" width="12" style="59" customWidth="1"/>
    <col min="3588" max="3588" width="8.28515625" style="59" customWidth="1"/>
    <col min="3589" max="3589" width="11.7109375" style="59" customWidth="1"/>
    <col min="3590" max="3590" width="11.42578125" style="59" customWidth="1"/>
    <col min="3591" max="3840" width="9.140625" style="59"/>
    <col min="3841" max="3841" width="55.7109375" style="59" customWidth="1"/>
    <col min="3842" max="3843" width="12" style="59" customWidth="1"/>
    <col min="3844" max="3844" width="8.28515625" style="59" customWidth="1"/>
    <col min="3845" max="3845" width="11.7109375" style="59" customWidth="1"/>
    <col min="3846" max="3846" width="11.42578125" style="59" customWidth="1"/>
    <col min="3847" max="4096" width="9.140625" style="59"/>
    <col min="4097" max="4097" width="55.7109375" style="59" customWidth="1"/>
    <col min="4098" max="4099" width="12" style="59" customWidth="1"/>
    <col min="4100" max="4100" width="8.28515625" style="59" customWidth="1"/>
    <col min="4101" max="4101" width="11.7109375" style="59" customWidth="1"/>
    <col min="4102" max="4102" width="11.42578125" style="59" customWidth="1"/>
    <col min="4103" max="4352" width="9.140625" style="59"/>
    <col min="4353" max="4353" width="55.7109375" style="59" customWidth="1"/>
    <col min="4354" max="4355" width="12" style="59" customWidth="1"/>
    <col min="4356" max="4356" width="8.28515625" style="59" customWidth="1"/>
    <col min="4357" max="4357" width="11.7109375" style="59" customWidth="1"/>
    <col min="4358" max="4358" width="11.42578125" style="59" customWidth="1"/>
    <col min="4359" max="4608" width="9.140625" style="59"/>
    <col min="4609" max="4609" width="55.7109375" style="59" customWidth="1"/>
    <col min="4610" max="4611" width="12" style="59" customWidth="1"/>
    <col min="4612" max="4612" width="8.28515625" style="59" customWidth="1"/>
    <col min="4613" max="4613" width="11.7109375" style="59" customWidth="1"/>
    <col min="4614" max="4614" width="11.42578125" style="59" customWidth="1"/>
    <col min="4615" max="4864" width="9.140625" style="59"/>
    <col min="4865" max="4865" width="55.7109375" style="59" customWidth="1"/>
    <col min="4866" max="4867" width="12" style="59" customWidth="1"/>
    <col min="4868" max="4868" width="8.28515625" style="59" customWidth="1"/>
    <col min="4869" max="4869" width="11.7109375" style="59" customWidth="1"/>
    <col min="4870" max="4870" width="11.42578125" style="59" customWidth="1"/>
    <col min="4871" max="5120" width="9.140625" style="59"/>
    <col min="5121" max="5121" width="55.7109375" style="59" customWidth="1"/>
    <col min="5122" max="5123" width="12" style="59" customWidth="1"/>
    <col min="5124" max="5124" width="8.28515625" style="59" customWidth="1"/>
    <col min="5125" max="5125" width="11.7109375" style="59" customWidth="1"/>
    <col min="5126" max="5126" width="11.42578125" style="59" customWidth="1"/>
    <col min="5127" max="5376" width="9.140625" style="59"/>
    <col min="5377" max="5377" width="55.7109375" style="59" customWidth="1"/>
    <col min="5378" max="5379" width="12" style="59" customWidth="1"/>
    <col min="5380" max="5380" width="8.28515625" style="59" customWidth="1"/>
    <col min="5381" max="5381" width="11.7109375" style="59" customWidth="1"/>
    <col min="5382" max="5382" width="11.42578125" style="59" customWidth="1"/>
    <col min="5383" max="5632" width="9.140625" style="59"/>
    <col min="5633" max="5633" width="55.7109375" style="59" customWidth="1"/>
    <col min="5634" max="5635" width="12" style="59" customWidth="1"/>
    <col min="5636" max="5636" width="8.28515625" style="59" customWidth="1"/>
    <col min="5637" max="5637" width="11.7109375" style="59" customWidth="1"/>
    <col min="5638" max="5638" width="11.42578125" style="59" customWidth="1"/>
    <col min="5639" max="5888" width="9.140625" style="59"/>
    <col min="5889" max="5889" width="55.7109375" style="59" customWidth="1"/>
    <col min="5890" max="5891" width="12" style="59" customWidth="1"/>
    <col min="5892" max="5892" width="8.28515625" style="59" customWidth="1"/>
    <col min="5893" max="5893" width="11.7109375" style="59" customWidth="1"/>
    <col min="5894" max="5894" width="11.42578125" style="59" customWidth="1"/>
    <col min="5895" max="6144" width="9.140625" style="59"/>
    <col min="6145" max="6145" width="55.7109375" style="59" customWidth="1"/>
    <col min="6146" max="6147" width="12" style="59" customWidth="1"/>
    <col min="6148" max="6148" width="8.28515625" style="59" customWidth="1"/>
    <col min="6149" max="6149" width="11.7109375" style="59" customWidth="1"/>
    <col min="6150" max="6150" width="11.42578125" style="59" customWidth="1"/>
    <col min="6151" max="6400" width="9.140625" style="59"/>
    <col min="6401" max="6401" width="55.7109375" style="59" customWidth="1"/>
    <col min="6402" max="6403" width="12" style="59" customWidth="1"/>
    <col min="6404" max="6404" width="8.28515625" style="59" customWidth="1"/>
    <col min="6405" max="6405" width="11.7109375" style="59" customWidth="1"/>
    <col min="6406" max="6406" width="11.42578125" style="59" customWidth="1"/>
    <col min="6407" max="6656" width="9.140625" style="59"/>
    <col min="6657" max="6657" width="55.7109375" style="59" customWidth="1"/>
    <col min="6658" max="6659" width="12" style="59" customWidth="1"/>
    <col min="6660" max="6660" width="8.28515625" style="59" customWidth="1"/>
    <col min="6661" max="6661" width="11.7109375" style="59" customWidth="1"/>
    <col min="6662" max="6662" width="11.42578125" style="59" customWidth="1"/>
    <col min="6663" max="6912" width="9.140625" style="59"/>
    <col min="6913" max="6913" width="55.7109375" style="59" customWidth="1"/>
    <col min="6914" max="6915" width="12" style="59" customWidth="1"/>
    <col min="6916" max="6916" width="8.28515625" style="59" customWidth="1"/>
    <col min="6917" max="6917" width="11.7109375" style="59" customWidth="1"/>
    <col min="6918" max="6918" width="11.42578125" style="59" customWidth="1"/>
    <col min="6919" max="7168" width="9.140625" style="59"/>
    <col min="7169" max="7169" width="55.7109375" style="59" customWidth="1"/>
    <col min="7170" max="7171" width="12" style="59" customWidth="1"/>
    <col min="7172" max="7172" width="8.28515625" style="59" customWidth="1"/>
    <col min="7173" max="7173" width="11.7109375" style="59" customWidth="1"/>
    <col min="7174" max="7174" width="11.42578125" style="59" customWidth="1"/>
    <col min="7175" max="7424" width="9.140625" style="59"/>
    <col min="7425" max="7425" width="55.7109375" style="59" customWidth="1"/>
    <col min="7426" max="7427" width="12" style="59" customWidth="1"/>
    <col min="7428" max="7428" width="8.28515625" style="59" customWidth="1"/>
    <col min="7429" max="7429" width="11.7109375" style="59" customWidth="1"/>
    <col min="7430" max="7430" width="11.42578125" style="59" customWidth="1"/>
    <col min="7431" max="7680" width="9.140625" style="59"/>
    <col min="7681" max="7681" width="55.7109375" style="59" customWidth="1"/>
    <col min="7682" max="7683" width="12" style="59" customWidth="1"/>
    <col min="7684" max="7684" width="8.28515625" style="59" customWidth="1"/>
    <col min="7685" max="7685" width="11.7109375" style="59" customWidth="1"/>
    <col min="7686" max="7686" width="11.42578125" style="59" customWidth="1"/>
    <col min="7687" max="7936" width="9.140625" style="59"/>
    <col min="7937" max="7937" width="55.7109375" style="59" customWidth="1"/>
    <col min="7938" max="7939" width="12" style="59" customWidth="1"/>
    <col min="7940" max="7940" width="8.28515625" style="59" customWidth="1"/>
    <col min="7941" max="7941" width="11.7109375" style="59" customWidth="1"/>
    <col min="7942" max="7942" width="11.42578125" style="59" customWidth="1"/>
    <col min="7943" max="8192" width="9.140625" style="59"/>
    <col min="8193" max="8193" width="55.7109375" style="59" customWidth="1"/>
    <col min="8194" max="8195" width="12" style="59" customWidth="1"/>
    <col min="8196" max="8196" width="8.28515625" style="59" customWidth="1"/>
    <col min="8197" max="8197" width="11.7109375" style="59" customWidth="1"/>
    <col min="8198" max="8198" width="11.42578125" style="59" customWidth="1"/>
    <col min="8199" max="8448" width="9.140625" style="59"/>
    <col min="8449" max="8449" width="55.7109375" style="59" customWidth="1"/>
    <col min="8450" max="8451" width="12" style="59" customWidth="1"/>
    <col min="8452" max="8452" width="8.28515625" style="59" customWidth="1"/>
    <col min="8453" max="8453" width="11.7109375" style="59" customWidth="1"/>
    <col min="8454" max="8454" width="11.42578125" style="59" customWidth="1"/>
    <col min="8455" max="8704" width="9.140625" style="59"/>
    <col min="8705" max="8705" width="55.7109375" style="59" customWidth="1"/>
    <col min="8706" max="8707" width="12" style="59" customWidth="1"/>
    <col min="8708" max="8708" width="8.28515625" style="59" customWidth="1"/>
    <col min="8709" max="8709" width="11.7109375" style="59" customWidth="1"/>
    <col min="8710" max="8710" width="11.42578125" style="59" customWidth="1"/>
    <col min="8711" max="8960" width="9.140625" style="59"/>
    <col min="8961" max="8961" width="55.7109375" style="59" customWidth="1"/>
    <col min="8962" max="8963" width="12" style="59" customWidth="1"/>
    <col min="8964" max="8964" width="8.28515625" style="59" customWidth="1"/>
    <col min="8965" max="8965" width="11.7109375" style="59" customWidth="1"/>
    <col min="8966" max="8966" width="11.42578125" style="59" customWidth="1"/>
    <col min="8967" max="9216" width="9.140625" style="59"/>
    <col min="9217" max="9217" width="55.7109375" style="59" customWidth="1"/>
    <col min="9218" max="9219" width="12" style="59" customWidth="1"/>
    <col min="9220" max="9220" width="8.28515625" style="59" customWidth="1"/>
    <col min="9221" max="9221" width="11.7109375" style="59" customWidth="1"/>
    <col min="9222" max="9222" width="11.42578125" style="59" customWidth="1"/>
    <col min="9223" max="9472" width="9.140625" style="59"/>
    <col min="9473" max="9473" width="55.7109375" style="59" customWidth="1"/>
    <col min="9474" max="9475" width="12" style="59" customWidth="1"/>
    <col min="9476" max="9476" width="8.28515625" style="59" customWidth="1"/>
    <col min="9477" max="9477" width="11.7109375" style="59" customWidth="1"/>
    <col min="9478" max="9478" width="11.42578125" style="59" customWidth="1"/>
    <col min="9479" max="9728" width="9.140625" style="59"/>
    <col min="9729" max="9729" width="55.7109375" style="59" customWidth="1"/>
    <col min="9730" max="9731" width="12" style="59" customWidth="1"/>
    <col min="9732" max="9732" width="8.28515625" style="59" customWidth="1"/>
    <col min="9733" max="9733" width="11.7109375" style="59" customWidth="1"/>
    <col min="9734" max="9734" width="11.42578125" style="59" customWidth="1"/>
    <col min="9735" max="9984" width="9.140625" style="59"/>
    <col min="9985" max="9985" width="55.7109375" style="59" customWidth="1"/>
    <col min="9986" max="9987" width="12" style="59" customWidth="1"/>
    <col min="9988" max="9988" width="8.28515625" style="59" customWidth="1"/>
    <col min="9989" max="9989" width="11.7109375" style="59" customWidth="1"/>
    <col min="9990" max="9990" width="11.42578125" style="59" customWidth="1"/>
    <col min="9991" max="10240" width="9.140625" style="59"/>
    <col min="10241" max="10241" width="55.7109375" style="59" customWidth="1"/>
    <col min="10242" max="10243" width="12" style="59" customWidth="1"/>
    <col min="10244" max="10244" width="8.28515625" style="59" customWidth="1"/>
    <col min="10245" max="10245" width="11.7109375" style="59" customWidth="1"/>
    <col min="10246" max="10246" width="11.42578125" style="59" customWidth="1"/>
    <col min="10247" max="10496" width="9.140625" style="59"/>
    <col min="10497" max="10497" width="55.7109375" style="59" customWidth="1"/>
    <col min="10498" max="10499" width="12" style="59" customWidth="1"/>
    <col min="10500" max="10500" width="8.28515625" style="59" customWidth="1"/>
    <col min="10501" max="10501" width="11.7109375" style="59" customWidth="1"/>
    <col min="10502" max="10502" width="11.42578125" style="59" customWidth="1"/>
    <col min="10503" max="10752" width="9.140625" style="59"/>
    <col min="10753" max="10753" width="55.7109375" style="59" customWidth="1"/>
    <col min="10754" max="10755" width="12" style="59" customWidth="1"/>
    <col min="10756" max="10756" width="8.28515625" style="59" customWidth="1"/>
    <col min="10757" max="10757" width="11.7109375" style="59" customWidth="1"/>
    <col min="10758" max="10758" width="11.42578125" style="59" customWidth="1"/>
    <col min="10759" max="11008" width="9.140625" style="59"/>
    <col min="11009" max="11009" width="55.7109375" style="59" customWidth="1"/>
    <col min="11010" max="11011" width="12" style="59" customWidth="1"/>
    <col min="11012" max="11012" width="8.28515625" style="59" customWidth="1"/>
    <col min="11013" max="11013" width="11.7109375" style="59" customWidth="1"/>
    <col min="11014" max="11014" width="11.42578125" style="59" customWidth="1"/>
    <col min="11015" max="11264" width="9.140625" style="59"/>
    <col min="11265" max="11265" width="55.7109375" style="59" customWidth="1"/>
    <col min="11266" max="11267" width="12" style="59" customWidth="1"/>
    <col min="11268" max="11268" width="8.28515625" style="59" customWidth="1"/>
    <col min="11269" max="11269" width="11.7109375" style="59" customWidth="1"/>
    <col min="11270" max="11270" width="11.42578125" style="59" customWidth="1"/>
    <col min="11271" max="11520" width="9.140625" style="59"/>
    <col min="11521" max="11521" width="55.7109375" style="59" customWidth="1"/>
    <col min="11522" max="11523" width="12" style="59" customWidth="1"/>
    <col min="11524" max="11524" width="8.28515625" style="59" customWidth="1"/>
    <col min="11525" max="11525" width="11.7109375" style="59" customWidth="1"/>
    <col min="11526" max="11526" width="11.42578125" style="59" customWidth="1"/>
    <col min="11527" max="11776" width="9.140625" style="59"/>
    <col min="11777" max="11777" width="55.7109375" style="59" customWidth="1"/>
    <col min="11778" max="11779" width="12" style="59" customWidth="1"/>
    <col min="11780" max="11780" width="8.28515625" style="59" customWidth="1"/>
    <col min="11781" max="11781" width="11.7109375" style="59" customWidth="1"/>
    <col min="11782" max="11782" width="11.42578125" style="59" customWidth="1"/>
    <col min="11783" max="12032" width="9.140625" style="59"/>
    <col min="12033" max="12033" width="55.7109375" style="59" customWidth="1"/>
    <col min="12034" max="12035" width="12" style="59" customWidth="1"/>
    <col min="12036" max="12036" width="8.28515625" style="59" customWidth="1"/>
    <col min="12037" max="12037" width="11.7109375" style="59" customWidth="1"/>
    <col min="12038" max="12038" width="11.42578125" style="59" customWidth="1"/>
    <col min="12039" max="12288" width="9.140625" style="59"/>
    <col min="12289" max="12289" width="55.7109375" style="59" customWidth="1"/>
    <col min="12290" max="12291" width="12" style="59" customWidth="1"/>
    <col min="12292" max="12292" width="8.28515625" style="59" customWidth="1"/>
    <col min="12293" max="12293" width="11.7109375" style="59" customWidth="1"/>
    <col min="12294" max="12294" width="11.42578125" style="59" customWidth="1"/>
    <col min="12295" max="12544" width="9.140625" style="59"/>
    <col min="12545" max="12545" width="55.7109375" style="59" customWidth="1"/>
    <col min="12546" max="12547" width="12" style="59" customWidth="1"/>
    <col min="12548" max="12548" width="8.28515625" style="59" customWidth="1"/>
    <col min="12549" max="12549" width="11.7109375" style="59" customWidth="1"/>
    <col min="12550" max="12550" width="11.42578125" style="59" customWidth="1"/>
    <col min="12551" max="12800" width="9.140625" style="59"/>
    <col min="12801" max="12801" width="55.7109375" style="59" customWidth="1"/>
    <col min="12802" max="12803" width="12" style="59" customWidth="1"/>
    <col min="12804" max="12804" width="8.28515625" style="59" customWidth="1"/>
    <col min="12805" max="12805" width="11.7109375" style="59" customWidth="1"/>
    <col min="12806" max="12806" width="11.42578125" style="59" customWidth="1"/>
    <col min="12807" max="13056" width="9.140625" style="59"/>
    <col min="13057" max="13057" width="55.7109375" style="59" customWidth="1"/>
    <col min="13058" max="13059" width="12" style="59" customWidth="1"/>
    <col min="13060" max="13060" width="8.28515625" style="59" customWidth="1"/>
    <col min="13061" max="13061" width="11.7109375" style="59" customWidth="1"/>
    <col min="13062" max="13062" width="11.42578125" style="59" customWidth="1"/>
    <col min="13063" max="13312" width="9.140625" style="59"/>
    <col min="13313" max="13313" width="55.7109375" style="59" customWidth="1"/>
    <col min="13314" max="13315" width="12" style="59" customWidth="1"/>
    <col min="13316" max="13316" width="8.28515625" style="59" customWidth="1"/>
    <col min="13317" max="13317" width="11.7109375" style="59" customWidth="1"/>
    <col min="13318" max="13318" width="11.42578125" style="59" customWidth="1"/>
    <col min="13319" max="13568" width="9.140625" style="59"/>
    <col min="13569" max="13569" width="55.7109375" style="59" customWidth="1"/>
    <col min="13570" max="13571" width="12" style="59" customWidth="1"/>
    <col min="13572" max="13572" width="8.28515625" style="59" customWidth="1"/>
    <col min="13573" max="13573" width="11.7109375" style="59" customWidth="1"/>
    <col min="13574" max="13574" width="11.42578125" style="59" customWidth="1"/>
    <col min="13575" max="13824" width="9.140625" style="59"/>
    <col min="13825" max="13825" width="55.7109375" style="59" customWidth="1"/>
    <col min="13826" max="13827" width="12" style="59" customWidth="1"/>
    <col min="13828" max="13828" width="8.28515625" style="59" customWidth="1"/>
    <col min="13829" max="13829" width="11.7109375" style="59" customWidth="1"/>
    <col min="13830" max="13830" width="11.42578125" style="59" customWidth="1"/>
    <col min="13831" max="14080" width="9.140625" style="59"/>
    <col min="14081" max="14081" width="55.7109375" style="59" customWidth="1"/>
    <col min="14082" max="14083" width="12" style="59" customWidth="1"/>
    <col min="14084" max="14084" width="8.28515625" style="59" customWidth="1"/>
    <col min="14085" max="14085" width="11.7109375" style="59" customWidth="1"/>
    <col min="14086" max="14086" width="11.42578125" style="59" customWidth="1"/>
    <col min="14087" max="14336" width="9.140625" style="59"/>
    <col min="14337" max="14337" width="55.7109375" style="59" customWidth="1"/>
    <col min="14338" max="14339" width="12" style="59" customWidth="1"/>
    <col min="14340" max="14340" width="8.28515625" style="59" customWidth="1"/>
    <col min="14341" max="14341" width="11.7109375" style="59" customWidth="1"/>
    <col min="14342" max="14342" width="11.42578125" style="59" customWidth="1"/>
    <col min="14343" max="14592" width="9.140625" style="59"/>
    <col min="14593" max="14593" width="55.7109375" style="59" customWidth="1"/>
    <col min="14594" max="14595" width="12" style="59" customWidth="1"/>
    <col min="14596" max="14596" width="8.28515625" style="59" customWidth="1"/>
    <col min="14597" max="14597" width="11.7109375" style="59" customWidth="1"/>
    <col min="14598" max="14598" width="11.42578125" style="59" customWidth="1"/>
    <col min="14599" max="14848" width="9.140625" style="59"/>
    <col min="14849" max="14849" width="55.7109375" style="59" customWidth="1"/>
    <col min="14850" max="14851" width="12" style="59" customWidth="1"/>
    <col min="14852" max="14852" width="8.28515625" style="59" customWidth="1"/>
    <col min="14853" max="14853" width="11.7109375" style="59" customWidth="1"/>
    <col min="14854" max="14854" width="11.42578125" style="59" customWidth="1"/>
    <col min="14855" max="15104" width="9.140625" style="59"/>
    <col min="15105" max="15105" width="55.7109375" style="59" customWidth="1"/>
    <col min="15106" max="15107" width="12" style="59" customWidth="1"/>
    <col min="15108" max="15108" width="8.28515625" style="59" customWidth="1"/>
    <col min="15109" max="15109" width="11.7109375" style="59" customWidth="1"/>
    <col min="15110" max="15110" width="11.42578125" style="59" customWidth="1"/>
    <col min="15111" max="15360" width="9.140625" style="59"/>
    <col min="15361" max="15361" width="55.7109375" style="59" customWidth="1"/>
    <col min="15362" max="15363" width="12" style="59" customWidth="1"/>
    <col min="15364" max="15364" width="8.28515625" style="59" customWidth="1"/>
    <col min="15365" max="15365" width="11.7109375" style="59" customWidth="1"/>
    <col min="15366" max="15366" width="11.42578125" style="59" customWidth="1"/>
    <col min="15367" max="15616" width="9.140625" style="59"/>
    <col min="15617" max="15617" width="55.7109375" style="59" customWidth="1"/>
    <col min="15618" max="15619" width="12" style="59" customWidth="1"/>
    <col min="15620" max="15620" width="8.28515625" style="59" customWidth="1"/>
    <col min="15621" max="15621" width="11.7109375" style="59" customWidth="1"/>
    <col min="15622" max="15622" width="11.42578125" style="59" customWidth="1"/>
    <col min="15623" max="15872" width="9.140625" style="59"/>
    <col min="15873" max="15873" width="55.7109375" style="59" customWidth="1"/>
    <col min="15874" max="15875" width="12" style="59" customWidth="1"/>
    <col min="15876" max="15876" width="8.28515625" style="59" customWidth="1"/>
    <col min="15877" max="15877" width="11.7109375" style="59" customWidth="1"/>
    <col min="15878" max="15878" width="11.42578125" style="59" customWidth="1"/>
    <col min="15879" max="16128" width="9.140625" style="59"/>
    <col min="16129" max="16129" width="55.7109375" style="59" customWidth="1"/>
    <col min="16130" max="16131" width="12" style="59" customWidth="1"/>
    <col min="16132" max="16132" width="8.28515625" style="59" customWidth="1"/>
    <col min="16133" max="16133" width="11.7109375" style="59" customWidth="1"/>
    <col min="16134" max="16134" width="11.42578125" style="59" customWidth="1"/>
    <col min="16135" max="16384" width="9.140625" style="59"/>
  </cols>
  <sheetData>
    <row r="1" spans="1:6" s="58" customFormat="1" ht="18.75">
      <c r="A1" s="131" t="s">
        <v>330</v>
      </c>
      <c r="B1" s="131"/>
      <c r="C1" s="131"/>
      <c r="D1" s="131"/>
      <c r="E1" s="131"/>
      <c r="F1" s="131"/>
    </row>
    <row r="2" spans="1:6" s="58" customFormat="1" ht="18.75" customHeight="1">
      <c r="A2" s="131" t="s">
        <v>64</v>
      </c>
      <c r="B2" s="131"/>
      <c r="C2" s="131"/>
      <c r="D2" s="131"/>
      <c r="E2" s="131"/>
      <c r="F2" s="131"/>
    </row>
    <row r="3" spans="1:6" s="58" customFormat="1" ht="18.75" customHeight="1">
      <c r="A3" s="131" t="s">
        <v>65</v>
      </c>
      <c r="B3" s="131"/>
      <c r="C3" s="131"/>
      <c r="D3" s="131"/>
      <c r="E3" s="131"/>
      <c r="F3" s="131"/>
    </row>
    <row r="4" spans="1:6" s="58" customFormat="1" ht="18.75">
      <c r="A4" s="131" t="s">
        <v>331</v>
      </c>
      <c r="B4" s="131"/>
      <c r="C4" s="131"/>
      <c r="D4" s="131"/>
      <c r="E4" s="131"/>
      <c r="F4" s="131"/>
    </row>
    <row r="5" spans="1:6" s="58" customFormat="1" ht="18.75" customHeight="1">
      <c r="A5" s="131" t="s">
        <v>66</v>
      </c>
      <c r="B5" s="131"/>
      <c r="C5" s="131"/>
      <c r="D5" s="131"/>
      <c r="E5" s="131"/>
      <c r="F5" s="131"/>
    </row>
    <row r="6" spans="1:6" s="58" customFormat="1" ht="18.75" customHeight="1">
      <c r="A6" s="131" t="s">
        <v>65</v>
      </c>
      <c r="B6" s="131"/>
      <c r="C6" s="131"/>
      <c r="D6" s="131"/>
      <c r="E6" s="131"/>
      <c r="F6" s="131"/>
    </row>
    <row r="7" spans="1:6" s="58" customFormat="1" ht="18.75" customHeight="1">
      <c r="A7" s="131" t="s">
        <v>68</v>
      </c>
      <c r="B7" s="131"/>
      <c r="C7" s="131"/>
      <c r="D7" s="131"/>
      <c r="E7" s="131"/>
      <c r="F7" s="131"/>
    </row>
    <row r="8" spans="1:6" ht="18.75">
      <c r="A8" s="132"/>
      <c r="B8" s="132"/>
      <c r="C8" s="132"/>
      <c r="D8" s="132"/>
      <c r="E8" s="132"/>
    </row>
    <row r="9" spans="1:6" ht="102.75" customHeight="1">
      <c r="A9" s="133" t="s">
        <v>332</v>
      </c>
      <c r="B9" s="133"/>
      <c r="C9" s="133"/>
      <c r="D9" s="133"/>
      <c r="E9" s="133"/>
      <c r="F9" s="133"/>
    </row>
    <row r="10" spans="1:6" s="61" customFormat="1">
      <c r="A10" s="134" t="s">
        <v>132</v>
      </c>
      <c r="B10" s="134"/>
      <c r="C10" s="134"/>
      <c r="D10" s="134"/>
      <c r="E10" s="134"/>
      <c r="F10" s="134"/>
    </row>
    <row r="11" spans="1:6" s="61" customFormat="1">
      <c r="A11" s="135" t="s">
        <v>239</v>
      </c>
      <c r="B11" s="135" t="s">
        <v>240</v>
      </c>
      <c r="C11" s="135" t="s">
        <v>241</v>
      </c>
      <c r="D11" s="135" t="s">
        <v>242</v>
      </c>
      <c r="E11" s="139" t="s">
        <v>243</v>
      </c>
      <c r="F11" s="139"/>
    </row>
    <row r="12" spans="1:6" s="61" customFormat="1">
      <c r="A12" s="136"/>
      <c r="B12" s="136"/>
      <c r="C12" s="136"/>
      <c r="D12" s="136"/>
      <c r="E12" s="80" t="s">
        <v>215</v>
      </c>
      <c r="F12" s="80" t="s">
        <v>219</v>
      </c>
    </row>
    <row r="13" spans="1:6" s="61" customFormat="1">
      <c r="A13" s="62">
        <v>1</v>
      </c>
      <c r="B13" s="62">
        <v>2</v>
      </c>
      <c r="C13" s="62">
        <v>3</v>
      </c>
      <c r="D13" s="62">
        <v>4</v>
      </c>
      <c r="E13" s="62">
        <v>5</v>
      </c>
      <c r="F13" s="62">
        <v>6</v>
      </c>
    </row>
    <row r="14" spans="1:6" s="61" customFormat="1">
      <c r="A14" s="63" t="s">
        <v>244</v>
      </c>
      <c r="B14" s="72"/>
      <c r="C14" s="63"/>
      <c r="D14" s="63"/>
      <c r="E14" s="92">
        <f>E15+E42+E50+E63+E67+E72+E83</f>
        <v>141362.5</v>
      </c>
      <c r="F14" s="92">
        <f>F15+F42+F50+F63+F67+F72+F83</f>
        <v>141417.29999999999</v>
      </c>
    </row>
    <row r="15" spans="1:6" s="61" customFormat="1">
      <c r="A15" s="63" t="s">
        <v>245</v>
      </c>
      <c r="B15" s="85" t="s">
        <v>246</v>
      </c>
      <c r="C15" s="65"/>
      <c r="D15" s="65"/>
      <c r="E15" s="92">
        <f>E16+E22+E31+E35</f>
        <v>9389.7999999999993</v>
      </c>
      <c r="F15" s="92">
        <f>F16+F22+F31+F35</f>
        <v>9389.7999999999993</v>
      </c>
    </row>
    <row r="16" spans="1:6" s="61" customFormat="1" ht="63">
      <c r="A16" s="67" t="s">
        <v>253</v>
      </c>
      <c r="B16" s="90" t="s">
        <v>254</v>
      </c>
      <c r="C16" s="68"/>
      <c r="D16" s="68"/>
      <c r="E16" s="70">
        <f>E17</f>
        <v>613.20000000000005</v>
      </c>
      <c r="F16" s="70">
        <f>F17</f>
        <v>613.20000000000005</v>
      </c>
    </row>
    <row r="17" spans="1:6" s="61" customFormat="1" ht="78.75">
      <c r="A17" s="89" t="s">
        <v>255</v>
      </c>
      <c r="B17" s="75" t="s">
        <v>254</v>
      </c>
      <c r="C17" s="68" t="s">
        <v>256</v>
      </c>
      <c r="D17" s="68"/>
      <c r="E17" s="70">
        <f>E18</f>
        <v>613.20000000000005</v>
      </c>
      <c r="F17" s="70">
        <f>F18</f>
        <v>613.20000000000005</v>
      </c>
    </row>
    <row r="18" spans="1:6" s="61" customFormat="1" ht="31.5">
      <c r="A18" s="67" t="s">
        <v>249</v>
      </c>
      <c r="B18" s="75" t="s">
        <v>254</v>
      </c>
      <c r="C18" s="68" t="s">
        <v>257</v>
      </c>
      <c r="D18" s="68"/>
      <c r="E18" s="70">
        <f>E19+E20</f>
        <v>613.20000000000005</v>
      </c>
      <c r="F18" s="70">
        <f>F19+F20</f>
        <v>613.20000000000005</v>
      </c>
    </row>
    <row r="19" spans="1:6" s="61" customFormat="1" ht="78.75">
      <c r="A19" s="67" t="s">
        <v>251</v>
      </c>
      <c r="B19" s="75" t="s">
        <v>254</v>
      </c>
      <c r="C19" s="68" t="s">
        <v>257</v>
      </c>
      <c r="D19" s="68" t="s">
        <v>252</v>
      </c>
      <c r="E19" s="70">
        <v>359.5</v>
      </c>
      <c r="F19" s="70">
        <v>359.5</v>
      </c>
    </row>
    <row r="20" spans="1:6" s="61" customFormat="1" ht="31.5">
      <c r="A20" s="67" t="s">
        <v>258</v>
      </c>
      <c r="B20" s="75" t="s">
        <v>254</v>
      </c>
      <c r="C20" s="68" t="s">
        <v>257</v>
      </c>
      <c r="D20" s="68" t="s">
        <v>259</v>
      </c>
      <c r="E20" s="70">
        <v>253.7</v>
      </c>
      <c r="F20" s="70">
        <v>253.7</v>
      </c>
    </row>
    <row r="21" spans="1:6" s="61" customFormat="1">
      <c r="A21" s="67" t="s">
        <v>260</v>
      </c>
      <c r="B21" s="75" t="s">
        <v>254</v>
      </c>
      <c r="C21" s="68" t="s">
        <v>257</v>
      </c>
      <c r="D21" s="68" t="s">
        <v>261</v>
      </c>
      <c r="E21" s="79"/>
      <c r="F21" s="79"/>
    </row>
    <row r="22" spans="1:6" s="61" customFormat="1" ht="63">
      <c r="A22" s="67" t="s">
        <v>262</v>
      </c>
      <c r="B22" s="75" t="s">
        <v>263</v>
      </c>
      <c r="C22" s="68"/>
      <c r="D22" s="68"/>
      <c r="E22" s="87">
        <f>E23</f>
        <v>7999.0999999999995</v>
      </c>
      <c r="F22" s="87">
        <f>F23</f>
        <v>7999.0999999999995</v>
      </c>
    </row>
    <row r="23" spans="1:6" s="61" customFormat="1" ht="63">
      <c r="A23" s="89" t="s">
        <v>264</v>
      </c>
      <c r="B23" s="75" t="s">
        <v>263</v>
      </c>
      <c r="C23" s="68" t="s">
        <v>248</v>
      </c>
      <c r="D23" s="68"/>
      <c r="E23" s="70">
        <f>E24+E29</f>
        <v>7999.0999999999995</v>
      </c>
      <c r="F23" s="70">
        <f>F24+F29</f>
        <v>7999.0999999999995</v>
      </c>
    </row>
    <row r="24" spans="1:6" s="61" customFormat="1" ht="31.5">
      <c r="A24" s="67" t="s">
        <v>249</v>
      </c>
      <c r="B24" s="75" t="s">
        <v>263</v>
      </c>
      <c r="C24" s="68" t="s">
        <v>250</v>
      </c>
      <c r="D24" s="68"/>
      <c r="E24" s="70">
        <f>E25+E26+E27+E28</f>
        <v>7499.0999999999995</v>
      </c>
      <c r="F24" s="70">
        <f>F25+F26+F27+F28</f>
        <v>7499.0999999999995</v>
      </c>
    </row>
    <row r="25" spans="1:6" s="61" customFormat="1" ht="78.75">
      <c r="A25" s="67" t="s">
        <v>251</v>
      </c>
      <c r="B25" s="75" t="s">
        <v>263</v>
      </c>
      <c r="C25" s="68" t="s">
        <v>250</v>
      </c>
      <c r="D25" s="68" t="s">
        <v>252</v>
      </c>
      <c r="E25" s="70">
        <v>5203.3999999999996</v>
      </c>
      <c r="F25" s="70">
        <v>5203.3999999999996</v>
      </c>
    </row>
    <row r="26" spans="1:6" ht="31.5">
      <c r="A26" s="67" t="s">
        <v>258</v>
      </c>
      <c r="B26" s="75" t="s">
        <v>263</v>
      </c>
      <c r="C26" s="68" t="s">
        <v>250</v>
      </c>
      <c r="D26" s="68" t="s">
        <v>259</v>
      </c>
      <c r="E26" s="70">
        <v>2295.6999999999998</v>
      </c>
      <c r="F26" s="70">
        <v>2295.6999999999998</v>
      </c>
    </row>
    <row r="27" spans="1:6">
      <c r="A27" s="67" t="s">
        <v>265</v>
      </c>
      <c r="B27" s="75" t="s">
        <v>263</v>
      </c>
      <c r="C27" s="68" t="s">
        <v>250</v>
      </c>
      <c r="D27" s="68" t="s">
        <v>266</v>
      </c>
      <c r="E27" s="79"/>
      <c r="F27" s="79"/>
    </row>
    <row r="28" spans="1:6">
      <c r="A28" s="67" t="s">
        <v>260</v>
      </c>
      <c r="B28" s="75" t="s">
        <v>263</v>
      </c>
      <c r="C28" s="68" t="s">
        <v>250</v>
      </c>
      <c r="D28" s="68" t="s">
        <v>261</v>
      </c>
      <c r="E28" s="79"/>
      <c r="F28" s="79"/>
    </row>
    <row r="29" spans="1:6" ht="47.25">
      <c r="A29" s="67" t="s">
        <v>267</v>
      </c>
      <c r="B29" s="75" t="s">
        <v>263</v>
      </c>
      <c r="C29" s="68" t="s">
        <v>268</v>
      </c>
      <c r="D29" s="68"/>
      <c r="E29" s="70">
        <f>E30</f>
        <v>500</v>
      </c>
      <c r="F29" s="70">
        <f>F30</f>
        <v>500</v>
      </c>
    </row>
    <row r="30" spans="1:6" ht="78.75">
      <c r="A30" s="67" t="s">
        <v>251</v>
      </c>
      <c r="B30" s="75" t="s">
        <v>263</v>
      </c>
      <c r="C30" s="68" t="s">
        <v>268</v>
      </c>
      <c r="D30" s="68" t="s">
        <v>252</v>
      </c>
      <c r="E30" s="70">
        <v>500</v>
      </c>
      <c r="F30" s="70">
        <v>500</v>
      </c>
    </row>
    <row r="31" spans="1:6">
      <c r="A31" s="67" t="s">
        <v>269</v>
      </c>
      <c r="B31" s="75" t="s">
        <v>270</v>
      </c>
      <c r="C31" s="68"/>
      <c r="D31" s="68"/>
      <c r="E31" s="87">
        <f t="shared" ref="E31:F33" si="0">E32</f>
        <v>50</v>
      </c>
      <c r="F31" s="87">
        <f t="shared" si="0"/>
        <v>50</v>
      </c>
    </row>
    <row r="32" spans="1:6">
      <c r="A32" s="67" t="s">
        <v>271</v>
      </c>
      <c r="B32" s="75" t="s">
        <v>270</v>
      </c>
      <c r="C32" s="68" t="s">
        <v>272</v>
      </c>
      <c r="D32" s="68"/>
      <c r="E32" s="70">
        <f t="shared" si="0"/>
        <v>50</v>
      </c>
      <c r="F32" s="70">
        <f t="shared" si="0"/>
        <v>50</v>
      </c>
    </row>
    <row r="33" spans="1:6">
      <c r="A33" s="67" t="s">
        <v>273</v>
      </c>
      <c r="B33" s="75" t="s">
        <v>270</v>
      </c>
      <c r="C33" s="68" t="s">
        <v>274</v>
      </c>
      <c r="D33" s="68"/>
      <c r="E33" s="70">
        <f t="shared" si="0"/>
        <v>50</v>
      </c>
      <c r="F33" s="70">
        <f t="shared" si="0"/>
        <v>50</v>
      </c>
    </row>
    <row r="34" spans="1:6">
      <c r="A34" s="67" t="s">
        <v>260</v>
      </c>
      <c r="B34" s="75" t="s">
        <v>270</v>
      </c>
      <c r="C34" s="68" t="s">
        <v>274</v>
      </c>
      <c r="D34" s="68" t="s">
        <v>261</v>
      </c>
      <c r="E34" s="70">
        <v>50</v>
      </c>
      <c r="F34" s="70">
        <v>50</v>
      </c>
    </row>
    <row r="35" spans="1:6">
      <c r="A35" s="67" t="s">
        <v>275</v>
      </c>
      <c r="B35" s="75" t="s">
        <v>276</v>
      </c>
      <c r="C35" s="68"/>
      <c r="D35" s="68"/>
      <c r="E35" s="87">
        <f>E36+E39</f>
        <v>727.5</v>
      </c>
      <c r="F35" s="87">
        <f>F36+F39</f>
        <v>727.5</v>
      </c>
    </row>
    <row r="36" spans="1:6" ht="63">
      <c r="A36" s="89" t="s">
        <v>340</v>
      </c>
      <c r="B36" s="75" t="s">
        <v>276</v>
      </c>
      <c r="C36" s="68" t="s">
        <v>339</v>
      </c>
      <c r="D36" s="68"/>
      <c r="E36" s="70">
        <f>E37</f>
        <v>232</v>
      </c>
      <c r="F36" s="70">
        <f>F37</f>
        <v>232</v>
      </c>
    </row>
    <row r="37" spans="1:6" ht="31.5">
      <c r="A37" s="67" t="s">
        <v>341</v>
      </c>
      <c r="B37" s="75" t="s">
        <v>276</v>
      </c>
      <c r="C37" s="68" t="s">
        <v>339</v>
      </c>
      <c r="D37" s="68"/>
      <c r="E37" s="70">
        <f>E38</f>
        <v>232</v>
      </c>
      <c r="F37" s="70">
        <f>F38</f>
        <v>232</v>
      </c>
    </row>
    <row r="38" spans="1:6" ht="31.5">
      <c r="A38" s="67" t="s">
        <v>258</v>
      </c>
      <c r="B38" s="75" t="s">
        <v>276</v>
      </c>
      <c r="C38" s="68" t="s">
        <v>339</v>
      </c>
      <c r="D38" s="68" t="s">
        <v>259</v>
      </c>
      <c r="E38" s="70">
        <v>232</v>
      </c>
      <c r="F38" s="70">
        <v>232</v>
      </c>
    </row>
    <row r="39" spans="1:6" ht="47.25">
      <c r="A39" s="89" t="s">
        <v>277</v>
      </c>
      <c r="B39" s="75" t="s">
        <v>276</v>
      </c>
      <c r="C39" s="68" t="s">
        <v>278</v>
      </c>
      <c r="D39" s="68"/>
      <c r="E39" s="70">
        <f>E40</f>
        <v>495.5</v>
      </c>
      <c r="F39" s="70">
        <f>F40</f>
        <v>495.5</v>
      </c>
    </row>
    <row r="40" spans="1:6" ht="47.25">
      <c r="A40" s="67" t="s">
        <v>279</v>
      </c>
      <c r="B40" s="75" t="s">
        <v>276</v>
      </c>
      <c r="C40" s="68" t="s">
        <v>280</v>
      </c>
      <c r="D40" s="68"/>
      <c r="E40" s="70">
        <f>E41</f>
        <v>495.5</v>
      </c>
      <c r="F40" s="70">
        <f>F41</f>
        <v>495.5</v>
      </c>
    </row>
    <row r="41" spans="1:6" ht="31.5">
      <c r="A41" s="67" t="s">
        <v>258</v>
      </c>
      <c r="B41" s="75" t="s">
        <v>276</v>
      </c>
      <c r="C41" s="68" t="s">
        <v>280</v>
      </c>
      <c r="D41" s="68" t="s">
        <v>259</v>
      </c>
      <c r="E41" s="70">
        <v>495.5</v>
      </c>
      <c r="F41" s="70">
        <v>495.5</v>
      </c>
    </row>
    <row r="42" spans="1:6">
      <c r="A42" s="63" t="s">
        <v>281</v>
      </c>
      <c r="B42" s="73" t="s">
        <v>282</v>
      </c>
      <c r="C42" s="74"/>
      <c r="D42" s="74"/>
      <c r="E42" s="87">
        <f>E43+E47</f>
        <v>29024.799999999999</v>
      </c>
      <c r="F42" s="87">
        <f>F43+F47</f>
        <v>24294.7</v>
      </c>
    </row>
    <row r="43" spans="1:6">
      <c r="A43" s="67" t="s">
        <v>283</v>
      </c>
      <c r="B43" s="75" t="s">
        <v>284</v>
      </c>
      <c r="C43" s="68"/>
      <c r="D43" s="68"/>
      <c r="E43" s="70">
        <f t="shared" ref="E43:F45" si="1">E44</f>
        <v>28724.799999999999</v>
      </c>
      <c r="F43" s="70">
        <f t="shared" si="1"/>
        <v>23994.7</v>
      </c>
    </row>
    <row r="44" spans="1:6" ht="63">
      <c r="A44" s="71" t="s">
        <v>285</v>
      </c>
      <c r="B44" s="75" t="s">
        <v>284</v>
      </c>
      <c r="C44" s="68" t="s">
        <v>286</v>
      </c>
      <c r="D44" s="68"/>
      <c r="E44" s="70">
        <f t="shared" si="1"/>
        <v>28724.799999999999</v>
      </c>
      <c r="F44" s="70">
        <f t="shared" si="1"/>
        <v>23994.7</v>
      </c>
    </row>
    <row r="45" spans="1:6">
      <c r="A45" s="67" t="s">
        <v>283</v>
      </c>
      <c r="B45" s="75" t="s">
        <v>284</v>
      </c>
      <c r="C45" s="68" t="s">
        <v>287</v>
      </c>
      <c r="D45" s="68"/>
      <c r="E45" s="70">
        <f t="shared" si="1"/>
        <v>28724.799999999999</v>
      </c>
      <c r="F45" s="70">
        <f t="shared" si="1"/>
        <v>23994.7</v>
      </c>
    </row>
    <row r="46" spans="1:6" ht="31.5">
      <c r="A46" s="67" t="s">
        <v>258</v>
      </c>
      <c r="B46" s="75" t="s">
        <v>284</v>
      </c>
      <c r="C46" s="68" t="s">
        <v>287</v>
      </c>
      <c r="D46" s="68" t="s">
        <v>259</v>
      </c>
      <c r="E46" s="70">
        <v>28724.799999999999</v>
      </c>
      <c r="F46" s="70">
        <v>23994.7</v>
      </c>
    </row>
    <row r="47" spans="1:6" ht="63">
      <c r="A47" s="71" t="s">
        <v>288</v>
      </c>
      <c r="B47" s="75" t="s">
        <v>289</v>
      </c>
      <c r="C47" s="68" t="s">
        <v>290</v>
      </c>
      <c r="D47" s="68"/>
      <c r="E47" s="70">
        <f>E48</f>
        <v>300</v>
      </c>
      <c r="F47" s="70">
        <f>F48</f>
        <v>300</v>
      </c>
    </row>
    <row r="48" spans="1:6" ht="31.5">
      <c r="A48" s="67" t="s">
        <v>291</v>
      </c>
      <c r="B48" s="75" t="s">
        <v>289</v>
      </c>
      <c r="C48" s="68" t="s">
        <v>292</v>
      </c>
      <c r="D48" s="68"/>
      <c r="E48" s="70">
        <f>E49</f>
        <v>300</v>
      </c>
      <c r="F48" s="70">
        <f>F49</f>
        <v>300</v>
      </c>
    </row>
    <row r="49" spans="1:6">
      <c r="A49" s="67" t="s">
        <v>260</v>
      </c>
      <c r="B49" s="75" t="s">
        <v>289</v>
      </c>
      <c r="C49" s="68" t="s">
        <v>292</v>
      </c>
      <c r="D49" s="68" t="s">
        <v>261</v>
      </c>
      <c r="E49" s="70">
        <v>300</v>
      </c>
      <c r="F49" s="70">
        <v>300</v>
      </c>
    </row>
    <row r="50" spans="1:6">
      <c r="A50" s="72" t="s">
        <v>293</v>
      </c>
      <c r="B50" s="73" t="s">
        <v>294</v>
      </c>
      <c r="C50" s="73"/>
      <c r="D50" s="73"/>
      <c r="E50" s="87">
        <f>E51+E55+E58</f>
        <v>23621.9</v>
      </c>
      <c r="F50" s="87">
        <f>F51+F55+F58</f>
        <v>24869.9</v>
      </c>
    </row>
    <row r="51" spans="1:6">
      <c r="A51" s="61" t="s">
        <v>295</v>
      </c>
      <c r="B51" s="75" t="s">
        <v>296</v>
      </c>
      <c r="C51" s="75"/>
      <c r="D51" s="75"/>
      <c r="E51" s="70">
        <f t="shared" ref="E51:F53" si="2">E52</f>
        <v>1200</v>
      </c>
      <c r="F51" s="70">
        <f t="shared" si="2"/>
        <v>1000</v>
      </c>
    </row>
    <row r="52" spans="1:6" ht="78.75">
      <c r="A52" s="71" t="s">
        <v>297</v>
      </c>
      <c r="B52" s="75" t="s">
        <v>296</v>
      </c>
      <c r="C52" s="75" t="s">
        <v>298</v>
      </c>
      <c r="D52" s="75"/>
      <c r="E52" s="70">
        <f t="shared" si="2"/>
        <v>1200</v>
      </c>
      <c r="F52" s="70">
        <f t="shared" si="2"/>
        <v>1000</v>
      </c>
    </row>
    <row r="53" spans="1:6" ht="47.25">
      <c r="A53" s="66" t="s">
        <v>344</v>
      </c>
      <c r="B53" s="75" t="s">
        <v>296</v>
      </c>
      <c r="C53" s="88" t="s">
        <v>343</v>
      </c>
      <c r="D53" s="75"/>
      <c r="E53" s="70">
        <f t="shared" si="2"/>
        <v>1200</v>
      </c>
      <c r="F53" s="70">
        <f t="shared" si="2"/>
        <v>1000</v>
      </c>
    </row>
    <row r="54" spans="1:6" ht="31.5">
      <c r="A54" s="67" t="s">
        <v>258</v>
      </c>
      <c r="B54" s="75" t="s">
        <v>296</v>
      </c>
      <c r="C54" s="88" t="s">
        <v>343</v>
      </c>
      <c r="D54" s="75" t="s">
        <v>259</v>
      </c>
      <c r="E54" s="70">
        <v>1200</v>
      </c>
      <c r="F54" s="70">
        <v>1000</v>
      </c>
    </row>
    <row r="55" spans="1:6">
      <c r="A55" s="66" t="s">
        <v>299</v>
      </c>
      <c r="B55" s="75" t="s">
        <v>300</v>
      </c>
      <c r="C55" s="75"/>
      <c r="D55" s="75"/>
      <c r="E55" s="70">
        <f>E56</f>
        <v>734</v>
      </c>
      <c r="F55" s="70">
        <f>F56</f>
        <v>734</v>
      </c>
    </row>
    <row r="56" spans="1:6">
      <c r="A56" s="67" t="s">
        <v>346</v>
      </c>
      <c r="B56" s="75" t="s">
        <v>300</v>
      </c>
      <c r="C56" s="88" t="s">
        <v>345</v>
      </c>
      <c r="D56" s="75"/>
      <c r="E56" s="70">
        <f>E57</f>
        <v>734</v>
      </c>
      <c r="F56" s="70">
        <f>F57</f>
        <v>734</v>
      </c>
    </row>
    <row r="57" spans="1:6">
      <c r="A57" s="67" t="s">
        <v>260</v>
      </c>
      <c r="B57" s="75" t="s">
        <v>300</v>
      </c>
      <c r="C57" s="88" t="s">
        <v>345</v>
      </c>
      <c r="D57" s="68" t="s">
        <v>261</v>
      </c>
      <c r="E57" s="70">
        <v>734</v>
      </c>
      <c r="F57" s="70">
        <v>734</v>
      </c>
    </row>
    <row r="58" spans="1:6">
      <c r="A58" s="67" t="s">
        <v>302</v>
      </c>
      <c r="B58" s="75" t="s">
        <v>303</v>
      </c>
      <c r="C58" s="68"/>
      <c r="D58" s="68"/>
      <c r="E58" s="70">
        <f>E59+E61</f>
        <v>21687.9</v>
      </c>
      <c r="F58" s="70">
        <f>F59+F61</f>
        <v>23135.9</v>
      </c>
    </row>
    <row r="59" spans="1:6" ht="31.5">
      <c r="A59" s="67" t="s">
        <v>304</v>
      </c>
      <c r="B59" s="75" t="s">
        <v>303</v>
      </c>
      <c r="C59" s="68" t="s">
        <v>305</v>
      </c>
      <c r="D59" s="68"/>
      <c r="E59" s="70">
        <f>E60</f>
        <v>19687.900000000001</v>
      </c>
      <c r="F59" s="70">
        <f>F60</f>
        <v>21135.9</v>
      </c>
    </row>
    <row r="60" spans="1:6" ht="31.5">
      <c r="A60" s="67" t="s">
        <v>258</v>
      </c>
      <c r="B60" s="75" t="s">
        <v>303</v>
      </c>
      <c r="C60" s="68" t="s">
        <v>305</v>
      </c>
      <c r="D60" s="68" t="s">
        <v>259</v>
      </c>
      <c r="E60" s="70">
        <v>19687.900000000001</v>
      </c>
      <c r="F60" s="70">
        <v>21135.9</v>
      </c>
    </row>
    <row r="61" spans="1:6" ht="31.5">
      <c r="A61" s="67" t="s">
        <v>304</v>
      </c>
      <c r="B61" s="75" t="s">
        <v>303</v>
      </c>
      <c r="C61" s="68" t="s">
        <v>305</v>
      </c>
      <c r="D61" s="68"/>
      <c r="E61" s="70">
        <f>E62</f>
        <v>2000</v>
      </c>
      <c r="F61" s="70">
        <f>F62</f>
        <v>2000</v>
      </c>
    </row>
    <row r="62" spans="1:6" ht="31.5">
      <c r="A62" s="67" t="s">
        <v>349</v>
      </c>
      <c r="B62" s="75" t="s">
        <v>303</v>
      </c>
      <c r="C62" s="68" t="s">
        <v>305</v>
      </c>
      <c r="D62" s="68" t="s">
        <v>348</v>
      </c>
      <c r="E62" s="70">
        <v>2000</v>
      </c>
      <c r="F62" s="70">
        <v>2000</v>
      </c>
    </row>
    <row r="63" spans="1:6">
      <c r="A63" s="72" t="s">
        <v>306</v>
      </c>
      <c r="B63" s="73" t="s">
        <v>307</v>
      </c>
      <c r="C63" s="73"/>
      <c r="D63" s="73"/>
      <c r="E63" s="87">
        <f>E65</f>
        <v>0</v>
      </c>
      <c r="F63" s="87">
        <f>F65</f>
        <v>0</v>
      </c>
    </row>
    <row r="64" spans="1:6">
      <c r="A64" s="67" t="s">
        <v>311</v>
      </c>
      <c r="B64" s="75" t="s">
        <v>312</v>
      </c>
      <c r="C64" s="68"/>
      <c r="D64" s="68"/>
      <c r="E64" s="70">
        <f>E65</f>
        <v>0</v>
      </c>
      <c r="F64" s="70">
        <f>F65</f>
        <v>0</v>
      </c>
    </row>
    <row r="65" spans="1:7" ht="31.5">
      <c r="A65" s="67" t="s">
        <v>309</v>
      </c>
      <c r="B65" s="75" t="s">
        <v>312</v>
      </c>
      <c r="C65" s="68" t="s">
        <v>310</v>
      </c>
      <c r="D65" s="68"/>
      <c r="E65" s="70">
        <f>E66</f>
        <v>0</v>
      </c>
      <c r="F65" s="70">
        <f>F66</f>
        <v>0</v>
      </c>
    </row>
    <row r="66" spans="1:7">
      <c r="A66" s="67" t="s">
        <v>260</v>
      </c>
      <c r="B66" s="75" t="s">
        <v>312</v>
      </c>
      <c r="C66" s="68" t="s">
        <v>310</v>
      </c>
      <c r="D66" s="68" t="s">
        <v>261</v>
      </c>
      <c r="E66" s="70"/>
      <c r="F66" s="70"/>
    </row>
    <row r="67" spans="1:7">
      <c r="A67" s="63" t="s">
        <v>314</v>
      </c>
      <c r="B67" s="73">
        <v>1000</v>
      </c>
      <c r="C67" s="74"/>
      <c r="D67" s="74"/>
      <c r="E67" s="87">
        <f t="shared" ref="E67:F70" si="3">E68</f>
        <v>792</v>
      </c>
      <c r="F67" s="87">
        <f t="shared" si="3"/>
        <v>792</v>
      </c>
    </row>
    <row r="68" spans="1:7">
      <c r="A68" s="67" t="s">
        <v>315</v>
      </c>
      <c r="B68" s="75">
        <v>1003</v>
      </c>
      <c r="C68" s="68"/>
      <c r="D68" s="68"/>
      <c r="E68" s="70">
        <f t="shared" si="3"/>
        <v>792</v>
      </c>
      <c r="F68" s="70">
        <f t="shared" si="3"/>
        <v>792</v>
      </c>
    </row>
    <row r="69" spans="1:7" ht="63">
      <c r="A69" s="71" t="s">
        <v>316</v>
      </c>
      <c r="B69" s="75">
        <v>1003</v>
      </c>
      <c r="C69" s="68" t="s">
        <v>317</v>
      </c>
      <c r="D69" s="68"/>
      <c r="E69" s="70">
        <f t="shared" si="3"/>
        <v>792</v>
      </c>
      <c r="F69" s="70">
        <f t="shared" si="3"/>
        <v>792</v>
      </c>
    </row>
    <row r="70" spans="1:7">
      <c r="A70" s="67" t="s">
        <v>352</v>
      </c>
      <c r="B70" s="75">
        <v>1003</v>
      </c>
      <c r="C70" s="68" t="s">
        <v>350</v>
      </c>
      <c r="D70" s="68"/>
      <c r="E70" s="70">
        <f t="shared" si="3"/>
        <v>792</v>
      </c>
      <c r="F70" s="70">
        <f t="shared" si="3"/>
        <v>792</v>
      </c>
    </row>
    <row r="71" spans="1:7">
      <c r="A71" s="67" t="s">
        <v>260</v>
      </c>
      <c r="B71" s="75">
        <v>1003</v>
      </c>
      <c r="C71" s="68" t="s">
        <v>350</v>
      </c>
      <c r="D71" s="68" t="s">
        <v>261</v>
      </c>
      <c r="E71" s="70">
        <v>792</v>
      </c>
      <c r="F71" s="70">
        <v>792</v>
      </c>
      <c r="G71" s="59" t="s">
        <v>359</v>
      </c>
    </row>
    <row r="72" spans="1:7" ht="63">
      <c r="A72" s="63" t="s">
        <v>318</v>
      </c>
      <c r="B72" s="73" t="s">
        <v>319</v>
      </c>
      <c r="C72" s="74"/>
      <c r="D72" s="74"/>
      <c r="E72" s="87">
        <f>E73</f>
        <v>75000</v>
      </c>
      <c r="F72" s="87">
        <f>F73</f>
        <v>75000</v>
      </c>
    </row>
    <row r="73" spans="1:7" ht="47.25">
      <c r="A73" s="67" t="s">
        <v>320</v>
      </c>
      <c r="B73" s="75" t="s">
        <v>321</v>
      </c>
      <c r="C73" s="68"/>
      <c r="D73" s="68"/>
      <c r="E73" s="70">
        <f>E75+E77+E81</f>
        <v>75000</v>
      </c>
      <c r="F73" s="70">
        <f>F75+F77+F81</f>
        <v>75000</v>
      </c>
    </row>
    <row r="74" spans="1:7" ht="63">
      <c r="A74" s="89" t="s">
        <v>316</v>
      </c>
      <c r="B74" s="75" t="s">
        <v>321</v>
      </c>
      <c r="C74" s="68" t="s">
        <v>317</v>
      </c>
      <c r="D74" s="68"/>
      <c r="E74" s="70"/>
      <c r="F74" s="70"/>
    </row>
    <row r="75" spans="1:7">
      <c r="A75" s="67" t="s">
        <v>322</v>
      </c>
      <c r="B75" s="75" t="s">
        <v>321</v>
      </c>
      <c r="C75" s="68" t="s">
        <v>353</v>
      </c>
      <c r="D75" s="68"/>
      <c r="E75" s="70">
        <f>E76</f>
        <v>106.3</v>
      </c>
      <c r="F75" s="70">
        <f>F76</f>
        <v>106.3</v>
      </c>
    </row>
    <row r="76" spans="1:7">
      <c r="A76" s="67" t="s">
        <v>323</v>
      </c>
      <c r="B76" s="75" t="s">
        <v>321</v>
      </c>
      <c r="C76" s="68" t="s">
        <v>353</v>
      </c>
      <c r="D76" s="68" t="s">
        <v>324</v>
      </c>
      <c r="E76" s="70">
        <v>106.3</v>
      </c>
      <c r="F76" s="70">
        <v>106.3</v>
      </c>
    </row>
    <row r="77" spans="1:7" ht="63">
      <c r="A77" s="89" t="s">
        <v>357</v>
      </c>
      <c r="B77" s="75" t="s">
        <v>321</v>
      </c>
      <c r="C77" s="68" t="s">
        <v>355</v>
      </c>
      <c r="D77" s="68"/>
      <c r="E77" s="70">
        <f>E78</f>
        <v>2000</v>
      </c>
      <c r="F77" s="70">
        <f>F78</f>
        <v>2000</v>
      </c>
    </row>
    <row r="78" spans="1:7">
      <c r="A78" s="67" t="s">
        <v>322</v>
      </c>
      <c r="B78" s="75" t="s">
        <v>321</v>
      </c>
      <c r="C78" s="68" t="s">
        <v>356</v>
      </c>
      <c r="D78" s="68"/>
      <c r="E78" s="70">
        <f>E79</f>
        <v>2000</v>
      </c>
      <c r="F78" s="70">
        <f>F79</f>
        <v>2000</v>
      </c>
    </row>
    <row r="79" spans="1:7">
      <c r="A79" s="67" t="s">
        <v>323</v>
      </c>
      <c r="B79" s="75" t="s">
        <v>321</v>
      </c>
      <c r="C79" s="68" t="s">
        <v>356</v>
      </c>
      <c r="D79" s="68" t="s">
        <v>324</v>
      </c>
      <c r="E79" s="70">
        <v>2000</v>
      </c>
      <c r="F79" s="70">
        <v>2000</v>
      </c>
    </row>
    <row r="80" spans="1:7">
      <c r="A80" s="89" t="s">
        <v>271</v>
      </c>
      <c r="B80" s="75" t="s">
        <v>321</v>
      </c>
      <c r="C80" s="68" t="s">
        <v>272</v>
      </c>
      <c r="D80" s="68"/>
      <c r="E80" s="70">
        <f>E81</f>
        <v>72893.7</v>
      </c>
      <c r="F80" s="70">
        <f>F81</f>
        <v>72893.7</v>
      </c>
    </row>
    <row r="81" spans="1:6">
      <c r="A81" s="67" t="s">
        <v>322</v>
      </c>
      <c r="B81" s="75" t="s">
        <v>321</v>
      </c>
      <c r="C81" s="68" t="s">
        <v>354</v>
      </c>
      <c r="D81" s="68"/>
      <c r="E81" s="70">
        <f>E82</f>
        <v>72893.7</v>
      </c>
      <c r="F81" s="70">
        <f>F82</f>
        <v>72893.7</v>
      </c>
    </row>
    <row r="82" spans="1:6">
      <c r="A82" s="67" t="s">
        <v>323</v>
      </c>
      <c r="B82" s="75" t="s">
        <v>321</v>
      </c>
      <c r="C82" s="68" t="s">
        <v>354</v>
      </c>
      <c r="D82" s="68" t="s">
        <v>324</v>
      </c>
      <c r="E82" s="70">
        <v>72893.7</v>
      </c>
      <c r="F82" s="70">
        <v>72893.7</v>
      </c>
    </row>
    <row r="83" spans="1:6">
      <c r="A83" s="67" t="s">
        <v>328</v>
      </c>
      <c r="B83" s="81">
        <v>9999</v>
      </c>
      <c r="C83" s="81">
        <v>9999999</v>
      </c>
      <c r="D83" s="94"/>
      <c r="E83" s="69">
        <f>E84</f>
        <v>3534</v>
      </c>
      <c r="F83" s="69">
        <f>F84</f>
        <v>7070.9</v>
      </c>
    </row>
    <row r="84" spans="1:6">
      <c r="A84" s="67" t="s">
        <v>329</v>
      </c>
      <c r="B84" s="81">
        <v>9999</v>
      </c>
      <c r="C84" s="81">
        <v>9999999</v>
      </c>
      <c r="D84" s="81">
        <v>999</v>
      </c>
      <c r="E84" s="69">
        <v>3534</v>
      </c>
      <c r="F84" s="69">
        <v>7070.9</v>
      </c>
    </row>
  </sheetData>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ageMargins left="0.82677165354330717" right="0.23622047244094491" top="0.27559055118110237" bottom="0.19685039370078741" header="0.27559055118110237" footer="0.51181102362204722"/>
  <pageSetup paperSize="9" scale="76" fitToHeight="5"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E65"/>
  <sheetViews>
    <sheetView topLeftCell="A55" workbookViewId="0">
      <selection activeCell="E59" sqref="E59"/>
    </sheetView>
  </sheetViews>
  <sheetFormatPr defaultRowHeight="15.75"/>
  <cols>
    <col min="1" max="1" width="55.7109375" style="61" customWidth="1"/>
    <col min="2" max="2" width="12" style="59" customWidth="1"/>
    <col min="3" max="3" width="8.28515625" style="59" customWidth="1"/>
    <col min="4" max="4" width="11.7109375" style="86" customWidth="1"/>
    <col min="5" max="5" width="9.5703125" style="59" bestFit="1" customWidth="1"/>
    <col min="6" max="256" width="9.140625" style="59"/>
    <col min="257" max="257" width="55.7109375" style="59" customWidth="1"/>
    <col min="258" max="258" width="12" style="59" customWidth="1"/>
    <col min="259" max="259" width="8.28515625" style="59" customWidth="1"/>
    <col min="260" max="260" width="11.7109375" style="59" customWidth="1"/>
    <col min="261" max="261" width="9.5703125" style="59" bestFit="1" customWidth="1"/>
    <col min="262" max="512" width="9.140625" style="59"/>
    <col min="513" max="513" width="55.7109375" style="59" customWidth="1"/>
    <col min="514" max="514" width="12" style="59" customWidth="1"/>
    <col min="515" max="515" width="8.28515625" style="59" customWidth="1"/>
    <col min="516" max="516" width="11.7109375" style="59" customWidth="1"/>
    <col min="517" max="517" width="9.5703125" style="59" bestFit="1" customWidth="1"/>
    <col min="518" max="768" width="9.140625" style="59"/>
    <col min="769" max="769" width="55.7109375" style="59" customWidth="1"/>
    <col min="770" max="770" width="12" style="59" customWidth="1"/>
    <col min="771" max="771" width="8.28515625" style="59" customWidth="1"/>
    <col min="772" max="772" width="11.7109375" style="59" customWidth="1"/>
    <col min="773" max="773" width="9.5703125" style="59" bestFit="1" customWidth="1"/>
    <col min="774" max="1024" width="9.140625" style="59"/>
    <col min="1025" max="1025" width="55.7109375" style="59" customWidth="1"/>
    <col min="1026" max="1026" width="12" style="59" customWidth="1"/>
    <col min="1027" max="1027" width="8.28515625" style="59" customWidth="1"/>
    <col min="1028" max="1028" width="11.7109375" style="59" customWidth="1"/>
    <col min="1029" max="1029" width="9.5703125" style="59" bestFit="1" customWidth="1"/>
    <col min="1030" max="1280" width="9.140625" style="59"/>
    <col min="1281" max="1281" width="55.7109375" style="59" customWidth="1"/>
    <col min="1282" max="1282" width="12" style="59" customWidth="1"/>
    <col min="1283" max="1283" width="8.28515625" style="59" customWidth="1"/>
    <col min="1284" max="1284" width="11.7109375" style="59" customWidth="1"/>
    <col min="1285" max="1285" width="9.5703125" style="59" bestFit="1" customWidth="1"/>
    <col min="1286" max="1536" width="9.140625" style="59"/>
    <col min="1537" max="1537" width="55.7109375" style="59" customWidth="1"/>
    <col min="1538" max="1538" width="12" style="59" customWidth="1"/>
    <col min="1539" max="1539" width="8.28515625" style="59" customWidth="1"/>
    <col min="1540" max="1540" width="11.7109375" style="59" customWidth="1"/>
    <col min="1541" max="1541" width="9.5703125" style="59" bestFit="1" customWidth="1"/>
    <col min="1542" max="1792" width="9.140625" style="59"/>
    <col min="1793" max="1793" width="55.7109375" style="59" customWidth="1"/>
    <col min="1794" max="1794" width="12" style="59" customWidth="1"/>
    <col min="1795" max="1795" width="8.28515625" style="59" customWidth="1"/>
    <col min="1796" max="1796" width="11.7109375" style="59" customWidth="1"/>
    <col min="1797" max="1797" width="9.5703125" style="59" bestFit="1" customWidth="1"/>
    <col min="1798" max="2048" width="9.140625" style="59"/>
    <col min="2049" max="2049" width="55.7109375" style="59" customWidth="1"/>
    <col min="2050" max="2050" width="12" style="59" customWidth="1"/>
    <col min="2051" max="2051" width="8.28515625" style="59" customWidth="1"/>
    <col min="2052" max="2052" width="11.7109375" style="59" customWidth="1"/>
    <col min="2053" max="2053" width="9.5703125" style="59" bestFit="1" customWidth="1"/>
    <col min="2054" max="2304" width="9.140625" style="59"/>
    <col min="2305" max="2305" width="55.7109375" style="59" customWidth="1"/>
    <col min="2306" max="2306" width="12" style="59" customWidth="1"/>
    <col min="2307" max="2307" width="8.28515625" style="59" customWidth="1"/>
    <col min="2308" max="2308" width="11.7109375" style="59" customWidth="1"/>
    <col min="2309" max="2309" width="9.5703125" style="59" bestFit="1" customWidth="1"/>
    <col min="2310" max="2560" width="9.140625" style="59"/>
    <col min="2561" max="2561" width="55.7109375" style="59" customWidth="1"/>
    <col min="2562" max="2562" width="12" style="59" customWidth="1"/>
    <col min="2563" max="2563" width="8.28515625" style="59" customWidth="1"/>
    <col min="2564" max="2564" width="11.7109375" style="59" customWidth="1"/>
    <col min="2565" max="2565" width="9.5703125" style="59" bestFit="1" customWidth="1"/>
    <col min="2566" max="2816" width="9.140625" style="59"/>
    <col min="2817" max="2817" width="55.7109375" style="59" customWidth="1"/>
    <col min="2818" max="2818" width="12" style="59" customWidth="1"/>
    <col min="2819" max="2819" width="8.28515625" style="59" customWidth="1"/>
    <col min="2820" max="2820" width="11.7109375" style="59" customWidth="1"/>
    <col min="2821" max="2821" width="9.5703125" style="59" bestFit="1" customWidth="1"/>
    <col min="2822" max="3072" width="9.140625" style="59"/>
    <col min="3073" max="3073" width="55.7109375" style="59" customWidth="1"/>
    <col min="3074" max="3074" width="12" style="59" customWidth="1"/>
    <col min="3075" max="3075" width="8.28515625" style="59" customWidth="1"/>
    <col min="3076" max="3076" width="11.7109375" style="59" customWidth="1"/>
    <col min="3077" max="3077" width="9.5703125" style="59" bestFit="1" customWidth="1"/>
    <col min="3078" max="3328" width="9.140625" style="59"/>
    <col min="3329" max="3329" width="55.7109375" style="59" customWidth="1"/>
    <col min="3330" max="3330" width="12" style="59" customWidth="1"/>
    <col min="3331" max="3331" width="8.28515625" style="59" customWidth="1"/>
    <col min="3332" max="3332" width="11.7109375" style="59" customWidth="1"/>
    <col min="3333" max="3333" width="9.5703125" style="59" bestFit="1" customWidth="1"/>
    <col min="3334" max="3584" width="9.140625" style="59"/>
    <col min="3585" max="3585" width="55.7109375" style="59" customWidth="1"/>
    <col min="3586" max="3586" width="12" style="59" customWidth="1"/>
    <col min="3587" max="3587" width="8.28515625" style="59" customWidth="1"/>
    <col min="3588" max="3588" width="11.7109375" style="59" customWidth="1"/>
    <col min="3589" max="3589" width="9.5703125" style="59" bestFit="1" customWidth="1"/>
    <col min="3590" max="3840" width="9.140625" style="59"/>
    <col min="3841" max="3841" width="55.7109375" style="59" customWidth="1"/>
    <col min="3842" max="3842" width="12" style="59" customWidth="1"/>
    <col min="3843" max="3843" width="8.28515625" style="59" customWidth="1"/>
    <col min="3844" max="3844" width="11.7109375" style="59" customWidth="1"/>
    <col min="3845" max="3845" width="9.5703125" style="59" bestFit="1" customWidth="1"/>
    <col min="3846" max="4096" width="9.140625" style="59"/>
    <col min="4097" max="4097" width="55.7109375" style="59" customWidth="1"/>
    <col min="4098" max="4098" width="12" style="59" customWidth="1"/>
    <col min="4099" max="4099" width="8.28515625" style="59" customWidth="1"/>
    <col min="4100" max="4100" width="11.7109375" style="59" customWidth="1"/>
    <col min="4101" max="4101" width="9.5703125" style="59" bestFit="1" customWidth="1"/>
    <col min="4102" max="4352" width="9.140625" style="59"/>
    <col min="4353" max="4353" width="55.7109375" style="59" customWidth="1"/>
    <col min="4354" max="4354" width="12" style="59" customWidth="1"/>
    <col min="4355" max="4355" width="8.28515625" style="59" customWidth="1"/>
    <col min="4356" max="4356" width="11.7109375" style="59" customWidth="1"/>
    <col min="4357" max="4357" width="9.5703125" style="59" bestFit="1" customWidth="1"/>
    <col min="4358" max="4608" width="9.140625" style="59"/>
    <col min="4609" max="4609" width="55.7109375" style="59" customWidth="1"/>
    <col min="4610" max="4610" width="12" style="59" customWidth="1"/>
    <col min="4611" max="4611" width="8.28515625" style="59" customWidth="1"/>
    <col min="4612" max="4612" width="11.7109375" style="59" customWidth="1"/>
    <col min="4613" max="4613" width="9.5703125" style="59" bestFit="1" customWidth="1"/>
    <col min="4614" max="4864" width="9.140625" style="59"/>
    <col min="4865" max="4865" width="55.7109375" style="59" customWidth="1"/>
    <col min="4866" max="4866" width="12" style="59" customWidth="1"/>
    <col min="4867" max="4867" width="8.28515625" style="59" customWidth="1"/>
    <col min="4868" max="4868" width="11.7109375" style="59" customWidth="1"/>
    <col min="4869" max="4869" width="9.5703125" style="59" bestFit="1" customWidth="1"/>
    <col min="4870" max="5120" width="9.140625" style="59"/>
    <col min="5121" max="5121" width="55.7109375" style="59" customWidth="1"/>
    <col min="5122" max="5122" width="12" style="59" customWidth="1"/>
    <col min="5123" max="5123" width="8.28515625" style="59" customWidth="1"/>
    <col min="5124" max="5124" width="11.7109375" style="59" customWidth="1"/>
    <col min="5125" max="5125" width="9.5703125" style="59" bestFit="1" customWidth="1"/>
    <col min="5126" max="5376" width="9.140625" style="59"/>
    <col min="5377" max="5377" width="55.7109375" style="59" customWidth="1"/>
    <col min="5378" max="5378" width="12" style="59" customWidth="1"/>
    <col min="5379" max="5379" width="8.28515625" style="59" customWidth="1"/>
    <col min="5380" max="5380" width="11.7109375" style="59" customWidth="1"/>
    <col min="5381" max="5381" width="9.5703125" style="59" bestFit="1" customWidth="1"/>
    <col min="5382" max="5632" width="9.140625" style="59"/>
    <col min="5633" max="5633" width="55.7109375" style="59" customWidth="1"/>
    <col min="5634" max="5634" width="12" style="59" customWidth="1"/>
    <col min="5635" max="5635" width="8.28515625" style="59" customWidth="1"/>
    <col min="5636" max="5636" width="11.7109375" style="59" customWidth="1"/>
    <col min="5637" max="5637" width="9.5703125" style="59" bestFit="1" customWidth="1"/>
    <col min="5638" max="5888" width="9.140625" style="59"/>
    <col min="5889" max="5889" width="55.7109375" style="59" customWidth="1"/>
    <col min="5890" max="5890" width="12" style="59" customWidth="1"/>
    <col min="5891" max="5891" width="8.28515625" style="59" customWidth="1"/>
    <col min="5892" max="5892" width="11.7109375" style="59" customWidth="1"/>
    <col min="5893" max="5893" width="9.5703125" style="59" bestFit="1" customWidth="1"/>
    <col min="5894" max="6144" width="9.140625" style="59"/>
    <col min="6145" max="6145" width="55.7109375" style="59" customWidth="1"/>
    <col min="6146" max="6146" width="12" style="59" customWidth="1"/>
    <col min="6147" max="6147" width="8.28515625" style="59" customWidth="1"/>
    <col min="6148" max="6148" width="11.7109375" style="59" customWidth="1"/>
    <col min="6149" max="6149" width="9.5703125" style="59" bestFit="1" customWidth="1"/>
    <col min="6150" max="6400" width="9.140625" style="59"/>
    <col min="6401" max="6401" width="55.7109375" style="59" customWidth="1"/>
    <col min="6402" max="6402" width="12" style="59" customWidth="1"/>
    <col min="6403" max="6403" width="8.28515625" style="59" customWidth="1"/>
    <col min="6404" max="6404" width="11.7109375" style="59" customWidth="1"/>
    <col min="6405" max="6405" width="9.5703125" style="59" bestFit="1" customWidth="1"/>
    <col min="6406" max="6656" width="9.140625" style="59"/>
    <col min="6657" max="6657" width="55.7109375" style="59" customWidth="1"/>
    <col min="6658" max="6658" width="12" style="59" customWidth="1"/>
    <col min="6659" max="6659" width="8.28515625" style="59" customWidth="1"/>
    <col min="6660" max="6660" width="11.7109375" style="59" customWidth="1"/>
    <col min="6661" max="6661" width="9.5703125" style="59" bestFit="1" customWidth="1"/>
    <col min="6662" max="6912" width="9.140625" style="59"/>
    <col min="6913" max="6913" width="55.7109375" style="59" customWidth="1"/>
    <col min="6914" max="6914" width="12" style="59" customWidth="1"/>
    <col min="6915" max="6915" width="8.28515625" style="59" customWidth="1"/>
    <col min="6916" max="6916" width="11.7109375" style="59" customWidth="1"/>
    <col min="6917" max="6917" width="9.5703125" style="59" bestFit="1" customWidth="1"/>
    <col min="6918" max="7168" width="9.140625" style="59"/>
    <col min="7169" max="7169" width="55.7109375" style="59" customWidth="1"/>
    <col min="7170" max="7170" width="12" style="59" customWidth="1"/>
    <col min="7171" max="7171" width="8.28515625" style="59" customWidth="1"/>
    <col min="7172" max="7172" width="11.7109375" style="59" customWidth="1"/>
    <col min="7173" max="7173" width="9.5703125" style="59" bestFit="1" customWidth="1"/>
    <col min="7174" max="7424" width="9.140625" style="59"/>
    <col min="7425" max="7425" width="55.7109375" style="59" customWidth="1"/>
    <col min="7426" max="7426" width="12" style="59" customWidth="1"/>
    <col min="7427" max="7427" width="8.28515625" style="59" customWidth="1"/>
    <col min="7428" max="7428" width="11.7109375" style="59" customWidth="1"/>
    <col min="7429" max="7429" width="9.5703125" style="59" bestFit="1" customWidth="1"/>
    <col min="7430" max="7680" width="9.140625" style="59"/>
    <col min="7681" max="7681" width="55.7109375" style="59" customWidth="1"/>
    <col min="7682" max="7682" width="12" style="59" customWidth="1"/>
    <col min="7683" max="7683" width="8.28515625" style="59" customWidth="1"/>
    <col min="7684" max="7684" width="11.7109375" style="59" customWidth="1"/>
    <col min="7685" max="7685" width="9.5703125" style="59" bestFit="1" customWidth="1"/>
    <col min="7686" max="7936" width="9.140625" style="59"/>
    <col min="7937" max="7937" width="55.7109375" style="59" customWidth="1"/>
    <col min="7938" max="7938" width="12" style="59" customWidth="1"/>
    <col min="7939" max="7939" width="8.28515625" style="59" customWidth="1"/>
    <col min="7940" max="7940" width="11.7109375" style="59" customWidth="1"/>
    <col min="7941" max="7941" width="9.5703125" style="59" bestFit="1" customWidth="1"/>
    <col min="7942" max="8192" width="9.140625" style="59"/>
    <col min="8193" max="8193" width="55.7109375" style="59" customWidth="1"/>
    <col min="8194" max="8194" width="12" style="59" customWidth="1"/>
    <col min="8195" max="8195" width="8.28515625" style="59" customWidth="1"/>
    <col min="8196" max="8196" width="11.7109375" style="59" customWidth="1"/>
    <col min="8197" max="8197" width="9.5703125" style="59" bestFit="1" customWidth="1"/>
    <col min="8198" max="8448" width="9.140625" style="59"/>
    <col min="8449" max="8449" width="55.7109375" style="59" customWidth="1"/>
    <col min="8450" max="8450" width="12" style="59" customWidth="1"/>
    <col min="8451" max="8451" width="8.28515625" style="59" customWidth="1"/>
    <col min="8452" max="8452" width="11.7109375" style="59" customWidth="1"/>
    <col min="8453" max="8453" width="9.5703125" style="59" bestFit="1" customWidth="1"/>
    <col min="8454" max="8704" width="9.140625" style="59"/>
    <col min="8705" max="8705" width="55.7109375" style="59" customWidth="1"/>
    <col min="8706" max="8706" width="12" style="59" customWidth="1"/>
    <col min="8707" max="8707" width="8.28515625" style="59" customWidth="1"/>
    <col min="8708" max="8708" width="11.7109375" style="59" customWidth="1"/>
    <col min="8709" max="8709" width="9.5703125" style="59" bestFit="1" customWidth="1"/>
    <col min="8710" max="8960" width="9.140625" style="59"/>
    <col min="8961" max="8961" width="55.7109375" style="59" customWidth="1"/>
    <col min="8962" max="8962" width="12" style="59" customWidth="1"/>
    <col min="8963" max="8963" width="8.28515625" style="59" customWidth="1"/>
    <col min="8964" max="8964" width="11.7109375" style="59" customWidth="1"/>
    <col min="8965" max="8965" width="9.5703125" style="59" bestFit="1" customWidth="1"/>
    <col min="8966" max="9216" width="9.140625" style="59"/>
    <col min="9217" max="9217" width="55.7109375" style="59" customWidth="1"/>
    <col min="9218" max="9218" width="12" style="59" customWidth="1"/>
    <col min="9219" max="9219" width="8.28515625" style="59" customWidth="1"/>
    <col min="9220" max="9220" width="11.7109375" style="59" customWidth="1"/>
    <col min="9221" max="9221" width="9.5703125" style="59" bestFit="1" customWidth="1"/>
    <col min="9222" max="9472" width="9.140625" style="59"/>
    <col min="9473" max="9473" width="55.7109375" style="59" customWidth="1"/>
    <col min="9474" max="9474" width="12" style="59" customWidth="1"/>
    <col min="9475" max="9475" width="8.28515625" style="59" customWidth="1"/>
    <col min="9476" max="9476" width="11.7109375" style="59" customWidth="1"/>
    <col min="9477" max="9477" width="9.5703125" style="59" bestFit="1" customWidth="1"/>
    <col min="9478" max="9728" width="9.140625" style="59"/>
    <col min="9729" max="9729" width="55.7109375" style="59" customWidth="1"/>
    <col min="9730" max="9730" width="12" style="59" customWidth="1"/>
    <col min="9731" max="9731" width="8.28515625" style="59" customWidth="1"/>
    <col min="9732" max="9732" width="11.7109375" style="59" customWidth="1"/>
    <col min="9733" max="9733" width="9.5703125" style="59" bestFit="1" customWidth="1"/>
    <col min="9734" max="9984" width="9.140625" style="59"/>
    <col min="9985" max="9985" width="55.7109375" style="59" customWidth="1"/>
    <col min="9986" max="9986" width="12" style="59" customWidth="1"/>
    <col min="9987" max="9987" width="8.28515625" style="59" customWidth="1"/>
    <col min="9988" max="9988" width="11.7109375" style="59" customWidth="1"/>
    <col min="9989" max="9989" width="9.5703125" style="59" bestFit="1" customWidth="1"/>
    <col min="9990" max="10240" width="9.140625" style="59"/>
    <col min="10241" max="10241" width="55.7109375" style="59" customWidth="1"/>
    <col min="10242" max="10242" width="12" style="59" customWidth="1"/>
    <col min="10243" max="10243" width="8.28515625" style="59" customWidth="1"/>
    <col min="10244" max="10244" width="11.7109375" style="59" customWidth="1"/>
    <col min="10245" max="10245" width="9.5703125" style="59" bestFit="1" customWidth="1"/>
    <col min="10246" max="10496" width="9.140625" style="59"/>
    <col min="10497" max="10497" width="55.7109375" style="59" customWidth="1"/>
    <col min="10498" max="10498" width="12" style="59" customWidth="1"/>
    <col min="10499" max="10499" width="8.28515625" style="59" customWidth="1"/>
    <col min="10500" max="10500" width="11.7109375" style="59" customWidth="1"/>
    <col min="10501" max="10501" width="9.5703125" style="59" bestFit="1" customWidth="1"/>
    <col min="10502" max="10752" width="9.140625" style="59"/>
    <col min="10753" max="10753" width="55.7109375" style="59" customWidth="1"/>
    <col min="10754" max="10754" width="12" style="59" customWidth="1"/>
    <col min="10755" max="10755" width="8.28515625" style="59" customWidth="1"/>
    <col min="10756" max="10756" width="11.7109375" style="59" customWidth="1"/>
    <col min="10757" max="10757" width="9.5703125" style="59" bestFit="1" customWidth="1"/>
    <col min="10758" max="11008" width="9.140625" style="59"/>
    <col min="11009" max="11009" width="55.7109375" style="59" customWidth="1"/>
    <col min="11010" max="11010" width="12" style="59" customWidth="1"/>
    <col min="11011" max="11011" width="8.28515625" style="59" customWidth="1"/>
    <col min="11012" max="11012" width="11.7109375" style="59" customWidth="1"/>
    <col min="11013" max="11013" width="9.5703125" style="59" bestFit="1" customWidth="1"/>
    <col min="11014" max="11264" width="9.140625" style="59"/>
    <col min="11265" max="11265" width="55.7109375" style="59" customWidth="1"/>
    <col min="11266" max="11266" width="12" style="59" customWidth="1"/>
    <col min="11267" max="11267" width="8.28515625" style="59" customWidth="1"/>
    <col min="11268" max="11268" width="11.7109375" style="59" customWidth="1"/>
    <col min="11269" max="11269" width="9.5703125" style="59" bestFit="1" customWidth="1"/>
    <col min="11270" max="11520" width="9.140625" style="59"/>
    <col min="11521" max="11521" width="55.7109375" style="59" customWidth="1"/>
    <col min="11522" max="11522" width="12" style="59" customWidth="1"/>
    <col min="11523" max="11523" width="8.28515625" style="59" customWidth="1"/>
    <col min="11524" max="11524" width="11.7109375" style="59" customWidth="1"/>
    <col min="11525" max="11525" width="9.5703125" style="59" bestFit="1" customWidth="1"/>
    <col min="11526" max="11776" width="9.140625" style="59"/>
    <col min="11777" max="11777" width="55.7109375" style="59" customWidth="1"/>
    <col min="11778" max="11778" width="12" style="59" customWidth="1"/>
    <col min="11779" max="11779" width="8.28515625" style="59" customWidth="1"/>
    <col min="11780" max="11780" width="11.7109375" style="59" customWidth="1"/>
    <col min="11781" max="11781" width="9.5703125" style="59" bestFit="1" customWidth="1"/>
    <col min="11782" max="12032" width="9.140625" style="59"/>
    <col min="12033" max="12033" width="55.7109375" style="59" customWidth="1"/>
    <col min="12034" max="12034" width="12" style="59" customWidth="1"/>
    <col min="12035" max="12035" width="8.28515625" style="59" customWidth="1"/>
    <col min="12036" max="12036" width="11.7109375" style="59" customWidth="1"/>
    <col min="12037" max="12037" width="9.5703125" style="59" bestFit="1" customWidth="1"/>
    <col min="12038" max="12288" width="9.140625" style="59"/>
    <col min="12289" max="12289" width="55.7109375" style="59" customWidth="1"/>
    <col min="12290" max="12290" width="12" style="59" customWidth="1"/>
    <col min="12291" max="12291" width="8.28515625" style="59" customWidth="1"/>
    <col min="12292" max="12292" width="11.7109375" style="59" customWidth="1"/>
    <col min="12293" max="12293" width="9.5703125" style="59" bestFit="1" customWidth="1"/>
    <col min="12294" max="12544" width="9.140625" style="59"/>
    <col min="12545" max="12545" width="55.7109375" style="59" customWidth="1"/>
    <col min="12546" max="12546" width="12" style="59" customWidth="1"/>
    <col min="12547" max="12547" width="8.28515625" style="59" customWidth="1"/>
    <col min="12548" max="12548" width="11.7109375" style="59" customWidth="1"/>
    <col min="12549" max="12549" width="9.5703125" style="59" bestFit="1" customWidth="1"/>
    <col min="12550" max="12800" width="9.140625" style="59"/>
    <col min="12801" max="12801" width="55.7109375" style="59" customWidth="1"/>
    <col min="12802" max="12802" width="12" style="59" customWidth="1"/>
    <col min="12803" max="12803" width="8.28515625" style="59" customWidth="1"/>
    <col min="12804" max="12804" width="11.7109375" style="59" customWidth="1"/>
    <col min="12805" max="12805" width="9.5703125" style="59" bestFit="1" customWidth="1"/>
    <col min="12806" max="13056" width="9.140625" style="59"/>
    <col min="13057" max="13057" width="55.7109375" style="59" customWidth="1"/>
    <col min="13058" max="13058" width="12" style="59" customWidth="1"/>
    <col min="13059" max="13059" width="8.28515625" style="59" customWidth="1"/>
    <col min="13060" max="13060" width="11.7109375" style="59" customWidth="1"/>
    <col min="13061" max="13061" width="9.5703125" style="59" bestFit="1" customWidth="1"/>
    <col min="13062" max="13312" width="9.140625" style="59"/>
    <col min="13313" max="13313" width="55.7109375" style="59" customWidth="1"/>
    <col min="13314" max="13314" width="12" style="59" customWidth="1"/>
    <col min="13315" max="13315" width="8.28515625" style="59" customWidth="1"/>
    <col min="13316" max="13316" width="11.7109375" style="59" customWidth="1"/>
    <col min="13317" max="13317" width="9.5703125" style="59" bestFit="1" customWidth="1"/>
    <col min="13318" max="13568" width="9.140625" style="59"/>
    <col min="13569" max="13569" width="55.7109375" style="59" customWidth="1"/>
    <col min="13570" max="13570" width="12" style="59" customWidth="1"/>
    <col min="13571" max="13571" width="8.28515625" style="59" customWidth="1"/>
    <col min="13572" max="13572" width="11.7109375" style="59" customWidth="1"/>
    <col min="13573" max="13573" width="9.5703125" style="59" bestFit="1" customWidth="1"/>
    <col min="13574" max="13824" width="9.140625" style="59"/>
    <col min="13825" max="13825" width="55.7109375" style="59" customWidth="1"/>
    <col min="13826" max="13826" width="12" style="59" customWidth="1"/>
    <col min="13827" max="13827" width="8.28515625" style="59" customWidth="1"/>
    <col min="13828" max="13828" width="11.7109375" style="59" customWidth="1"/>
    <col min="13829" max="13829" width="9.5703125" style="59" bestFit="1" customWidth="1"/>
    <col min="13830" max="14080" width="9.140625" style="59"/>
    <col min="14081" max="14081" width="55.7109375" style="59" customWidth="1"/>
    <col min="14082" max="14082" width="12" style="59" customWidth="1"/>
    <col min="14083" max="14083" width="8.28515625" style="59" customWidth="1"/>
    <col min="14084" max="14084" width="11.7109375" style="59" customWidth="1"/>
    <col min="14085" max="14085" width="9.5703125" style="59" bestFit="1" customWidth="1"/>
    <col min="14086" max="14336" width="9.140625" style="59"/>
    <col min="14337" max="14337" width="55.7109375" style="59" customWidth="1"/>
    <col min="14338" max="14338" width="12" style="59" customWidth="1"/>
    <col min="14339" max="14339" width="8.28515625" style="59" customWidth="1"/>
    <col min="14340" max="14340" width="11.7109375" style="59" customWidth="1"/>
    <col min="14341" max="14341" width="9.5703125" style="59" bestFit="1" customWidth="1"/>
    <col min="14342" max="14592" width="9.140625" style="59"/>
    <col min="14593" max="14593" width="55.7109375" style="59" customWidth="1"/>
    <col min="14594" max="14594" width="12" style="59" customWidth="1"/>
    <col min="14595" max="14595" width="8.28515625" style="59" customWidth="1"/>
    <col min="14596" max="14596" width="11.7109375" style="59" customWidth="1"/>
    <col min="14597" max="14597" width="9.5703125" style="59" bestFit="1" customWidth="1"/>
    <col min="14598" max="14848" width="9.140625" style="59"/>
    <col min="14849" max="14849" width="55.7109375" style="59" customWidth="1"/>
    <col min="14850" max="14850" width="12" style="59" customWidth="1"/>
    <col min="14851" max="14851" width="8.28515625" style="59" customWidth="1"/>
    <col min="14852" max="14852" width="11.7109375" style="59" customWidth="1"/>
    <col min="14853" max="14853" width="9.5703125" style="59" bestFit="1" customWidth="1"/>
    <col min="14854" max="15104" width="9.140625" style="59"/>
    <col min="15105" max="15105" width="55.7109375" style="59" customWidth="1"/>
    <col min="15106" max="15106" width="12" style="59" customWidth="1"/>
    <col min="15107" max="15107" width="8.28515625" style="59" customWidth="1"/>
    <col min="15108" max="15108" width="11.7109375" style="59" customWidth="1"/>
    <col min="15109" max="15109" width="9.5703125" style="59" bestFit="1" customWidth="1"/>
    <col min="15110" max="15360" width="9.140625" style="59"/>
    <col min="15361" max="15361" width="55.7109375" style="59" customWidth="1"/>
    <col min="15362" max="15362" width="12" style="59" customWidth="1"/>
    <col min="15363" max="15363" width="8.28515625" style="59" customWidth="1"/>
    <col min="15364" max="15364" width="11.7109375" style="59" customWidth="1"/>
    <col min="15365" max="15365" width="9.5703125" style="59" bestFit="1" customWidth="1"/>
    <col min="15366" max="15616" width="9.140625" style="59"/>
    <col min="15617" max="15617" width="55.7109375" style="59" customWidth="1"/>
    <col min="15618" max="15618" width="12" style="59" customWidth="1"/>
    <col min="15619" max="15619" width="8.28515625" style="59" customWidth="1"/>
    <col min="15620" max="15620" width="11.7109375" style="59" customWidth="1"/>
    <col min="15621" max="15621" width="9.5703125" style="59" bestFit="1" customWidth="1"/>
    <col min="15622" max="15872" width="9.140625" style="59"/>
    <col min="15873" max="15873" width="55.7109375" style="59" customWidth="1"/>
    <col min="15874" max="15874" width="12" style="59" customWidth="1"/>
    <col min="15875" max="15875" width="8.28515625" style="59" customWidth="1"/>
    <col min="15876" max="15876" width="11.7109375" style="59" customWidth="1"/>
    <col min="15877" max="15877" width="9.5703125" style="59" bestFit="1" customWidth="1"/>
    <col min="15878" max="16128" width="9.140625" style="59"/>
    <col min="16129" max="16129" width="55.7109375" style="59" customWidth="1"/>
    <col min="16130" max="16130" width="12" style="59" customWidth="1"/>
    <col min="16131" max="16131" width="8.28515625" style="59" customWidth="1"/>
    <col min="16132" max="16132" width="11.7109375" style="59" customWidth="1"/>
    <col min="16133" max="16133" width="9.5703125" style="59" bestFit="1" customWidth="1"/>
    <col min="16134" max="16384" width="9.140625" style="59"/>
  </cols>
  <sheetData>
    <row r="1" spans="1:5" s="82" customFormat="1" ht="18.75">
      <c r="A1" s="131" t="s">
        <v>334</v>
      </c>
      <c r="B1" s="131"/>
      <c r="C1" s="131"/>
      <c r="D1" s="131"/>
    </row>
    <row r="2" spans="1:5" s="82" customFormat="1" ht="18.75" customHeight="1">
      <c r="A2" s="131" t="s">
        <v>64</v>
      </c>
      <c r="B2" s="131"/>
      <c r="C2" s="131"/>
      <c r="D2" s="131"/>
    </row>
    <row r="3" spans="1:5" s="82" customFormat="1" ht="18.75" customHeight="1">
      <c r="A3" s="131" t="s">
        <v>65</v>
      </c>
      <c r="B3" s="131"/>
      <c r="C3" s="131"/>
      <c r="D3" s="131"/>
    </row>
    <row r="4" spans="1:5" s="82" customFormat="1" ht="18.75">
      <c r="A4" s="131" t="s">
        <v>326</v>
      </c>
      <c r="B4" s="131"/>
      <c r="C4" s="131"/>
      <c r="D4" s="131"/>
    </row>
    <row r="5" spans="1:5" s="82" customFormat="1" ht="18.75" customHeight="1">
      <c r="A5" s="131" t="s">
        <v>66</v>
      </c>
      <c r="B5" s="131"/>
      <c r="C5" s="131"/>
      <c r="D5" s="131"/>
    </row>
    <row r="6" spans="1:5" s="82" customFormat="1" ht="18.75" customHeight="1">
      <c r="A6" s="131" t="s">
        <v>65</v>
      </c>
      <c r="B6" s="131"/>
      <c r="C6" s="131"/>
      <c r="D6" s="131"/>
    </row>
    <row r="7" spans="1:5" s="82" customFormat="1" ht="18.75" customHeight="1">
      <c r="A7" s="131" t="s">
        <v>68</v>
      </c>
      <c r="B7" s="131"/>
      <c r="C7" s="131"/>
      <c r="D7" s="131"/>
    </row>
    <row r="8" spans="1:5" ht="18.75">
      <c r="A8" s="132"/>
      <c r="B8" s="132"/>
      <c r="C8" s="132"/>
      <c r="D8" s="132"/>
    </row>
    <row r="9" spans="1:5" ht="123.75" customHeight="1">
      <c r="A9" s="133" t="s">
        <v>360</v>
      </c>
      <c r="B9" s="133"/>
      <c r="C9" s="133"/>
      <c r="D9" s="133"/>
      <c r="E9" s="60"/>
    </row>
    <row r="10" spans="1:5" s="61" customFormat="1">
      <c r="A10" s="134"/>
      <c r="B10" s="134"/>
      <c r="C10" s="134"/>
      <c r="D10" s="134"/>
    </row>
    <row r="11" spans="1:5" s="61" customFormat="1" ht="24.75" customHeight="1">
      <c r="A11" s="135" t="s">
        <v>239</v>
      </c>
      <c r="B11" s="135" t="s">
        <v>241</v>
      </c>
      <c r="C11" s="135" t="s">
        <v>242</v>
      </c>
      <c r="D11" s="135" t="s">
        <v>358</v>
      </c>
      <c r="E11" s="64"/>
    </row>
    <row r="12" spans="1:5" s="61" customFormat="1" ht="27.75" customHeight="1">
      <c r="A12" s="136"/>
      <c r="B12" s="136"/>
      <c r="C12" s="136"/>
      <c r="D12" s="136"/>
    </row>
    <row r="13" spans="1:5" s="61" customFormat="1">
      <c r="A13" s="62">
        <v>1</v>
      </c>
      <c r="B13" s="62">
        <v>2</v>
      </c>
      <c r="C13" s="62">
        <v>3</v>
      </c>
      <c r="D13" s="77">
        <v>4</v>
      </c>
    </row>
    <row r="14" spans="1:5" s="61" customFormat="1">
      <c r="A14" s="63" t="s">
        <v>244</v>
      </c>
      <c r="B14" s="63"/>
      <c r="C14" s="63"/>
      <c r="D14" s="78">
        <f>D15++D20+D28+D31+D34+D37+D40+D43+D52+D55+D60+D63</f>
        <v>141308.20000000001</v>
      </c>
      <c r="E14" s="64"/>
    </row>
    <row r="15" spans="1:5" s="83" customFormat="1" ht="78.75">
      <c r="A15" s="72" t="s">
        <v>255</v>
      </c>
      <c r="B15" s="73" t="s">
        <v>256</v>
      </c>
      <c r="C15" s="73"/>
      <c r="D15" s="87">
        <f>D16</f>
        <v>613.20000000000005</v>
      </c>
    </row>
    <row r="16" spans="1:5" s="61" customFormat="1" ht="31.5">
      <c r="A16" s="67" t="s">
        <v>249</v>
      </c>
      <c r="B16" s="68" t="s">
        <v>257</v>
      </c>
      <c r="C16" s="68"/>
      <c r="D16" s="70">
        <f>D17+D18</f>
        <v>613.20000000000005</v>
      </c>
    </row>
    <row r="17" spans="1:5" s="61" customFormat="1" ht="78.75">
      <c r="A17" s="67" t="s">
        <v>251</v>
      </c>
      <c r="B17" s="68" t="s">
        <v>257</v>
      </c>
      <c r="C17" s="68" t="s">
        <v>252</v>
      </c>
      <c r="D17" s="70">
        <v>359.5</v>
      </c>
    </row>
    <row r="18" spans="1:5" s="83" customFormat="1" ht="78.75" customHeight="1">
      <c r="A18" s="67" t="s">
        <v>258</v>
      </c>
      <c r="B18" s="68" t="s">
        <v>257</v>
      </c>
      <c r="C18" s="68" t="s">
        <v>259</v>
      </c>
      <c r="D18" s="70">
        <v>253.7</v>
      </c>
      <c r="E18" s="61"/>
    </row>
    <row r="19" spans="1:5" s="61" customFormat="1">
      <c r="A19" s="67" t="s">
        <v>260</v>
      </c>
      <c r="B19" s="68" t="s">
        <v>257</v>
      </c>
      <c r="C19" s="68" t="s">
        <v>261</v>
      </c>
      <c r="D19" s="79"/>
    </row>
    <row r="20" spans="1:5" s="83" customFormat="1" ht="63">
      <c r="A20" s="72" t="s">
        <v>264</v>
      </c>
      <c r="B20" s="73" t="s">
        <v>248</v>
      </c>
      <c r="C20" s="73"/>
      <c r="D20" s="87">
        <f>D21+D26</f>
        <v>7999.0999999999995</v>
      </c>
      <c r="E20" s="84"/>
    </row>
    <row r="21" spans="1:5" s="61" customFormat="1" ht="31.5">
      <c r="A21" s="67" t="s">
        <v>249</v>
      </c>
      <c r="B21" s="68" t="s">
        <v>250</v>
      </c>
      <c r="C21" s="68"/>
      <c r="D21" s="70">
        <f>D22+D23+D24+D25</f>
        <v>7499.0999999999995</v>
      </c>
      <c r="E21" s="59"/>
    </row>
    <row r="22" spans="1:5" s="84" customFormat="1" ht="62.25" customHeight="1">
      <c r="A22" s="67" t="s">
        <v>251</v>
      </c>
      <c r="B22" s="68" t="s">
        <v>250</v>
      </c>
      <c r="C22" s="68" t="s">
        <v>252</v>
      </c>
      <c r="D22" s="70">
        <v>5203.3999999999996</v>
      </c>
      <c r="E22" s="59"/>
    </row>
    <row r="23" spans="1:5" ht="31.5">
      <c r="A23" s="67" t="s">
        <v>258</v>
      </c>
      <c r="B23" s="68" t="s">
        <v>250</v>
      </c>
      <c r="C23" s="68" t="s">
        <v>259</v>
      </c>
      <c r="D23" s="70">
        <v>2295.6999999999998</v>
      </c>
    </row>
    <row r="24" spans="1:5">
      <c r="A24" s="67" t="s">
        <v>265</v>
      </c>
      <c r="B24" s="68" t="s">
        <v>250</v>
      </c>
      <c r="C24" s="68" t="s">
        <v>266</v>
      </c>
      <c r="D24" s="79"/>
    </row>
    <row r="25" spans="1:5">
      <c r="A25" s="67" t="s">
        <v>260</v>
      </c>
      <c r="B25" s="68" t="s">
        <v>250</v>
      </c>
      <c r="C25" s="68" t="s">
        <v>261</v>
      </c>
      <c r="D25" s="79"/>
    </row>
    <row r="26" spans="1:5" ht="47.25">
      <c r="A26" s="67" t="s">
        <v>267</v>
      </c>
      <c r="B26" s="68" t="s">
        <v>268</v>
      </c>
      <c r="C26" s="68"/>
      <c r="D26" s="70">
        <f>D27</f>
        <v>500</v>
      </c>
    </row>
    <row r="27" spans="1:5" ht="78.75">
      <c r="A27" s="67" t="s">
        <v>251</v>
      </c>
      <c r="B27" s="68" t="s">
        <v>268</v>
      </c>
      <c r="C27" s="68" t="s">
        <v>252</v>
      </c>
      <c r="D27" s="70">
        <v>500</v>
      </c>
    </row>
    <row r="28" spans="1:5" s="84" customFormat="1">
      <c r="A28" s="72" t="s">
        <v>271</v>
      </c>
      <c r="B28" s="73" t="s">
        <v>272</v>
      </c>
      <c r="C28" s="73"/>
      <c r="D28" s="87">
        <f>D29</f>
        <v>50</v>
      </c>
    </row>
    <row r="29" spans="1:5" s="84" customFormat="1">
      <c r="A29" s="67" t="s">
        <v>273</v>
      </c>
      <c r="B29" s="68" t="s">
        <v>274</v>
      </c>
      <c r="C29" s="68"/>
      <c r="D29" s="70">
        <f>D30</f>
        <v>50</v>
      </c>
      <c r="E29" s="59"/>
    </row>
    <row r="30" spans="1:5">
      <c r="A30" s="67" t="s">
        <v>260</v>
      </c>
      <c r="B30" s="68" t="s">
        <v>274</v>
      </c>
      <c r="C30" s="68" t="s">
        <v>261</v>
      </c>
      <c r="D30" s="70">
        <v>50</v>
      </c>
    </row>
    <row r="31" spans="1:5" s="84" customFormat="1" ht="63">
      <c r="A31" s="72" t="s">
        <v>340</v>
      </c>
      <c r="B31" s="73" t="s">
        <v>361</v>
      </c>
      <c r="C31" s="73"/>
      <c r="D31" s="87">
        <f>D32</f>
        <v>382</v>
      </c>
    </row>
    <row r="32" spans="1:5" ht="31.5">
      <c r="A32" s="67" t="s">
        <v>341</v>
      </c>
      <c r="B32" s="68" t="s">
        <v>339</v>
      </c>
      <c r="C32" s="68"/>
      <c r="D32" s="70">
        <f>D33</f>
        <v>382</v>
      </c>
    </row>
    <row r="33" spans="1:5" ht="31.5">
      <c r="A33" s="67" t="s">
        <v>258</v>
      </c>
      <c r="B33" s="68" t="s">
        <v>339</v>
      </c>
      <c r="C33" s="68" t="s">
        <v>259</v>
      </c>
      <c r="D33" s="70">
        <v>382</v>
      </c>
    </row>
    <row r="34" spans="1:5" s="84" customFormat="1" ht="47.25">
      <c r="A34" s="72" t="s">
        <v>277</v>
      </c>
      <c r="B34" s="73" t="s">
        <v>278</v>
      </c>
      <c r="C34" s="73"/>
      <c r="D34" s="87">
        <f>D35</f>
        <v>1119.5</v>
      </c>
    </row>
    <row r="35" spans="1:5" ht="47.25">
      <c r="A35" s="67" t="s">
        <v>279</v>
      </c>
      <c r="B35" s="68" t="s">
        <v>280</v>
      </c>
      <c r="C35" s="68"/>
      <c r="D35" s="70">
        <f>D36</f>
        <v>1119.5</v>
      </c>
    </row>
    <row r="36" spans="1:5" ht="31.5">
      <c r="A36" s="67" t="s">
        <v>258</v>
      </c>
      <c r="B36" s="68" t="s">
        <v>280</v>
      </c>
      <c r="C36" s="68" t="s">
        <v>259</v>
      </c>
      <c r="D36" s="70">
        <v>1119.5</v>
      </c>
    </row>
    <row r="37" spans="1:5" s="84" customFormat="1" ht="63">
      <c r="A37" s="72" t="s">
        <v>285</v>
      </c>
      <c r="B37" s="73" t="s">
        <v>286</v>
      </c>
      <c r="C37" s="73"/>
      <c r="D37" s="87">
        <f>D38</f>
        <v>29222</v>
      </c>
    </row>
    <row r="38" spans="1:5" s="84" customFormat="1">
      <c r="A38" s="67" t="s">
        <v>283</v>
      </c>
      <c r="B38" s="68" t="s">
        <v>287</v>
      </c>
      <c r="C38" s="68"/>
      <c r="D38" s="70">
        <f>D39</f>
        <v>29222</v>
      </c>
      <c r="E38" s="59"/>
    </row>
    <row r="39" spans="1:5" ht="15.75" customHeight="1">
      <c r="A39" s="67" t="s">
        <v>258</v>
      </c>
      <c r="B39" s="68" t="s">
        <v>287</v>
      </c>
      <c r="C39" s="68" t="s">
        <v>259</v>
      </c>
      <c r="D39" s="70">
        <v>29222</v>
      </c>
    </row>
    <row r="40" spans="1:5" s="84" customFormat="1" ht="31.5" customHeight="1">
      <c r="A40" s="72" t="s">
        <v>288</v>
      </c>
      <c r="B40" s="73" t="s">
        <v>290</v>
      </c>
      <c r="C40" s="73"/>
      <c r="D40" s="87">
        <f>D41</f>
        <v>300</v>
      </c>
    </row>
    <row r="41" spans="1:5" s="84" customFormat="1" ht="31.5">
      <c r="A41" s="67" t="s">
        <v>291</v>
      </c>
      <c r="B41" s="68" t="s">
        <v>292</v>
      </c>
      <c r="C41" s="68"/>
      <c r="D41" s="70">
        <f>D42</f>
        <v>300</v>
      </c>
      <c r="E41" s="59"/>
    </row>
    <row r="42" spans="1:5">
      <c r="A42" s="67" t="s">
        <v>260</v>
      </c>
      <c r="B42" s="68" t="s">
        <v>292</v>
      </c>
      <c r="C42" s="68" t="s">
        <v>261</v>
      </c>
      <c r="D42" s="70">
        <v>300</v>
      </c>
    </row>
    <row r="43" spans="1:5" s="84" customFormat="1" ht="78.75">
      <c r="A43" s="72" t="s">
        <v>297</v>
      </c>
      <c r="B43" s="73" t="s">
        <v>298</v>
      </c>
      <c r="C43" s="73"/>
      <c r="D43" s="87">
        <f>D44+D46+D48+D50</f>
        <v>20830.400000000001</v>
      </c>
    </row>
    <row r="44" spans="1:5" ht="47.25">
      <c r="A44" s="66" t="s">
        <v>344</v>
      </c>
      <c r="B44" s="88" t="s">
        <v>343</v>
      </c>
      <c r="C44" s="75"/>
      <c r="D44" s="70">
        <f>D45</f>
        <v>1429</v>
      </c>
    </row>
    <row r="45" spans="1:5" s="84" customFormat="1" ht="31.5">
      <c r="A45" s="67" t="s">
        <v>258</v>
      </c>
      <c r="B45" s="88" t="s">
        <v>343</v>
      </c>
      <c r="C45" s="75" t="s">
        <v>259</v>
      </c>
      <c r="D45" s="70">
        <v>1429</v>
      </c>
      <c r="E45" s="59"/>
    </row>
    <row r="46" spans="1:5">
      <c r="A46" s="67" t="s">
        <v>346</v>
      </c>
      <c r="B46" s="88" t="s">
        <v>345</v>
      </c>
      <c r="C46" s="75"/>
      <c r="D46" s="70">
        <f>D47</f>
        <v>734</v>
      </c>
    </row>
    <row r="47" spans="1:5">
      <c r="A47" s="67" t="s">
        <v>260</v>
      </c>
      <c r="B47" s="88" t="s">
        <v>345</v>
      </c>
      <c r="C47" s="68" t="s">
        <v>261</v>
      </c>
      <c r="D47" s="70">
        <v>734</v>
      </c>
    </row>
    <row r="48" spans="1:5" ht="31.5">
      <c r="A48" s="67" t="s">
        <v>304</v>
      </c>
      <c r="B48" s="68" t="s">
        <v>305</v>
      </c>
      <c r="C48" s="68"/>
      <c r="D48" s="70">
        <f>D49</f>
        <v>16667.400000000001</v>
      </c>
    </row>
    <row r="49" spans="1:5" ht="31.5">
      <c r="A49" s="67" t="s">
        <v>258</v>
      </c>
      <c r="B49" s="68" t="s">
        <v>305</v>
      </c>
      <c r="C49" s="68" t="s">
        <v>259</v>
      </c>
      <c r="D49" s="70">
        <v>16667.400000000001</v>
      </c>
    </row>
    <row r="50" spans="1:5" ht="31.5">
      <c r="A50" s="67" t="s">
        <v>304</v>
      </c>
      <c r="B50" s="68" t="s">
        <v>305</v>
      </c>
      <c r="C50" s="68"/>
      <c r="D50" s="70">
        <f>D51</f>
        <v>2000</v>
      </c>
    </row>
    <row r="51" spans="1:5" ht="31.5">
      <c r="A51" s="67" t="s">
        <v>349</v>
      </c>
      <c r="B51" s="68" t="s">
        <v>305</v>
      </c>
      <c r="C51" s="68" t="s">
        <v>348</v>
      </c>
      <c r="D51" s="70">
        <v>2000</v>
      </c>
    </row>
    <row r="52" spans="1:5" s="84" customFormat="1" ht="47.25">
      <c r="A52" s="72" t="s">
        <v>362</v>
      </c>
      <c r="B52" s="73" t="s">
        <v>308</v>
      </c>
      <c r="C52" s="73"/>
      <c r="D52" s="87">
        <f>D53</f>
        <v>5000</v>
      </c>
    </row>
    <row r="53" spans="1:5" ht="31.5">
      <c r="A53" s="67" t="s">
        <v>309</v>
      </c>
      <c r="B53" s="68" t="s">
        <v>310</v>
      </c>
      <c r="C53" s="68"/>
      <c r="D53" s="70">
        <f>D54</f>
        <v>5000</v>
      </c>
    </row>
    <row r="54" spans="1:5">
      <c r="A54" s="67" t="s">
        <v>260</v>
      </c>
      <c r="B54" s="68" t="s">
        <v>310</v>
      </c>
      <c r="C54" s="68" t="s">
        <v>261</v>
      </c>
      <c r="D54" s="70">
        <v>5000</v>
      </c>
      <c r="E54" s="59" t="s">
        <v>313</v>
      </c>
    </row>
    <row r="55" spans="1:5" s="84" customFormat="1" ht="78.75">
      <c r="A55" s="72" t="s">
        <v>316</v>
      </c>
      <c r="B55" s="73" t="s">
        <v>317</v>
      </c>
      <c r="C55" s="73"/>
      <c r="D55" s="87">
        <f>D56+D58</f>
        <v>898.3</v>
      </c>
    </row>
    <row r="56" spans="1:5">
      <c r="A56" s="67" t="s">
        <v>352</v>
      </c>
      <c r="B56" s="68" t="s">
        <v>350</v>
      </c>
      <c r="C56" s="68"/>
      <c r="D56" s="70">
        <f>D57</f>
        <v>792</v>
      </c>
    </row>
    <row r="57" spans="1:5">
      <c r="A57" s="67" t="s">
        <v>260</v>
      </c>
      <c r="B57" s="68" t="s">
        <v>350</v>
      </c>
      <c r="C57" s="68" t="s">
        <v>261</v>
      </c>
      <c r="D57" s="70">
        <v>792</v>
      </c>
    </row>
    <row r="58" spans="1:5">
      <c r="A58" s="67" t="s">
        <v>322</v>
      </c>
      <c r="B58" s="68" t="s">
        <v>353</v>
      </c>
      <c r="C58" s="68"/>
      <c r="D58" s="70">
        <f>D59</f>
        <v>106.3</v>
      </c>
    </row>
    <row r="59" spans="1:5">
      <c r="A59" s="67" t="s">
        <v>323</v>
      </c>
      <c r="B59" s="68" t="s">
        <v>353</v>
      </c>
      <c r="C59" s="68" t="s">
        <v>324</v>
      </c>
      <c r="D59" s="70">
        <v>106.3</v>
      </c>
    </row>
    <row r="60" spans="1:5" s="84" customFormat="1" ht="63">
      <c r="A60" s="72" t="s">
        <v>357</v>
      </c>
      <c r="B60" s="73" t="s">
        <v>355</v>
      </c>
      <c r="C60" s="73"/>
      <c r="D60" s="87">
        <f>D61</f>
        <v>2000</v>
      </c>
    </row>
    <row r="61" spans="1:5">
      <c r="A61" s="67" t="s">
        <v>322</v>
      </c>
      <c r="B61" s="68" t="s">
        <v>356</v>
      </c>
      <c r="C61" s="68"/>
      <c r="D61" s="70">
        <f>D62</f>
        <v>2000</v>
      </c>
    </row>
    <row r="62" spans="1:5">
      <c r="A62" s="67" t="s">
        <v>323</v>
      </c>
      <c r="B62" s="68" t="s">
        <v>356</v>
      </c>
      <c r="C62" s="68" t="s">
        <v>324</v>
      </c>
      <c r="D62" s="70">
        <v>2000</v>
      </c>
    </row>
    <row r="63" spans="1:5" s="84" customFormat="1">
      <c r="A63" s="72" t="s">
        <v>271</v>
      </c>
      <c r="B63" s="73" t="s">
        <v>272</v>
      </c>
      <c r="C63" s="73"/>
      <c r="D63" s="87">
        <f>D64</f>
        <v>72893.7</v>
      </c>
    </row>
    <row r="64" spans="1:5">
      <c r="A64" s="67" t="s">
        <v>322</v>
      </c>
      <c r="B64" s="68" t="s">
        <v>354</v>
      </c>
      <c r="C64" s="68"/>
      <c r="D64" s="70">
        <f>D65</f>
        <v>72893.7</v>
      </c>
    </row>
    <row r="65" spans="1:4">
      <c r="A65" s="67" t="s">
        <v>323</v>
      </c>
      <c r="B65" s="68" t="s">
        <v>354</v>
      </c>
      <c r="C65" s="68" t="s">
        <v>324</v>
      </c>
      <c r="D65" s="70">
        <v>72893.7</v>
      </c>
    </row>
  </sheetData>
  <mergeCells count="14">
    <mergeCell ref="A6:D6"/>
    <mergeCell ref="A1:D1"/>
    <mergeCell ref="A2:D2"/>
    <mergeCell ref="A3:D3"/>
    <mergeCell ref="A4:D4"/>
    <mergeCell ref="A5:D5"/>
    <mergeCell ref="A7:D7"/>
    <mergeCell ref="A8:D8"/>
    <mergeCell ref="A9:D9"/>
    <mergeCell ref="A10:D10"/>
    <mergeCell ref="A11:A12"/>
    <mergeCell ref="B11:B12"/>
    <mergeCell ref="C11:C12"/>
    <mergeCell ref="D11:D12"/>
  </mergeCells>
  <pageMargins left="0.78740157480314965" right="0.23622047244094491" top="0.19685039370078741" bottom="0.19685039370078741" header="0.27559055118110237" footer="0.51181102362204722"/>
  <pageSetup paperSize="9" scale="86" fitToHeight="5"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F67"/>
  <sheetViews>
    <sheetView topLeftCell="A61" workbookViewId="0">
      <selection activeCell="F59" sqref="F59"/>
    </sheetView>
  </sheetViews>
  <sheetFormatPr defaultRowHeight="15.75"/>
  <cols>
    <col min="1" max="1" width="55.7109375" style="61" customWidth="1"/>
    <col min="2" max="2" width="12" style="59" customWidth="1"/>
    <col min="3" max="3" width="8.28515625" style="59" customWidth="1"/>
    <col min="4" max="4" width="14.42578125" style="86" customWidth="1"/>
    <col min="5" max="5" width="13.5703125" style="86" customWidth="1"/>
    <col min="6" max="256" width="9.140625" style="59"/>
    <col min="257" max="257" width="55.7109375" style="59" customWidth="1"/>
    <col min="258" max="258" width="12" style="59" customWidth="1"/>
    <col min="259" max="259" width="8.28515625" style="59" customWidth="1"/>
    <col min="260" max="260" width="14.42578125" style="59" customWidth="1"/>
    <col min="261" max="261" width="11.42578125" style="59" customWidth="1"/>
    <col min="262" max="512" width="9.140625" style="59"/>
    <col min="513" max="513" width="55.7109375" style="59" customWidth="1"/>
    <col min="514" max="514" width="12" style="59" customWidth="1"/>
    <col min="515" max="515" width="8.28515625" style="59" customWidth="1"/>
    <col min="516" max="516" width="14.42578125" style="59" customWidth="1"/>
    <col min="517" max="517" width="11.42578125" style="59" customWidth="1"/>
    <col min="518" max="768" width="9.140625" style="59"/>
    <col min="769" max="769" width="55.7109375" style="59" customWidth="1"/>
    <col min="770" max="770" width="12" style="59" customWidth="1"/>
    <col min="771" max="771" width="8.28515625" style="59" customWidth="1"/>
    <col min="772" max="772" width="14.42578125" style="59" customWidth="1"/>
    <col min="773" max="773" width="11.42578125" style="59" customWidth="1"/>
    <col min="774" max="1024" width="9.140625" style="59"/>
    <col min="1025" max="1025" width="55.7109375" style="59" customWidth="1"/>
    <col min="1026" max="1026" width="12" style="59" customWidth="1"/>
    <col min="1027" max="1027" width="8.28515625" style="59" customWidth="1"/>
    <col min="1028" max="1028" width="14.42578125" style="59" customWidth="1"/>
    <col min="1029" max="1029" width="11.42578125" style="59" customWidth="1"/>
    <col min="1030" max="1280" width="9.140625" style="59"/>
    <col min="1281" max="1281" width="55.7109375" style="59" customWidth="1"/>
    <col min="1282" max="1282" width="12" style="59" customWidth="1"/>
    <col min="1283" max="1283" width="8.28515625" style="59" customWidth="1"/>
    <col min="1284" max="1284" width="14.42578125" style="59" customWidth="1"/>
    <col min="1285" max="1285" width="11.42578125" style="59" customWidth="1"/>
    <col min="1286" max="1536" width="9.140625" style="59"/>
    <col min="1537" max="1537" width="55.7109375" style="59" customWidth="1"/>
    <col min="1538" max="1538" width="12" style="59" customWidth="1"/>
    <col min="1539" max="1539" width="8.28515625" style="59" customWidth="1"/>
    <col min="1540" max="1540" width="14.42578125" style="59" customWidth="1"/>
    <col min="1541" max="1541" width="11.42578125" style="59" customWidth="1"/>
    <col min="1542" max="1792" width="9.140625" style="59"/>
    <col min="1793" max="1793" width="55.7109375" style="59" customWidth="1"/>
    <col min="1794" max="1794" width="12" style="59" customWidth="1"/>
    <col min="1795" max="1795" width="8.28515625" style="59" customWidth="1"/>
    <col min="1796" max="1796" width="14.42578125" style="59" customWidth="1"/>
    <col min="1797" max="1797" width="11.42578125" style="59" customWidth="1"/>
    <col min="1798" max="2048" width="9.140625" style="59"/>
    <col min="2049" max="2049" width="55.7109375" style="59" customWidth="1"/>
    <col min="2050" max="2050" width="12" style="59" customWidth="1"/>
    <col min="2051" max="2051" width="8.28515625" style="59" customWidth="1"/>
    <col min="2052" max="2052" width="14.42578125" style="59" customWidth="1"/>
    <col min="2053" max="2053" width="11.42578125" style="59" customWidth="1"/>
    <col min="2054" max="2304" width="9.140625" style="59"/>
    <col min="2305" max="2305" width="55.7109375" style="59" customWidth="1"/>
    <col min="2306" max="2306" width="12" style="59" customWidth="1"/>
    <col min="2307" max="2307" width="8.28515625" style="59" customWidth="1"/>
    <col min="2308" max="2308" width="14.42578125" style="59" customWidth="1"/>
    <col min="2309" max="2309" width="11.42578125" style="59" customWidth="1"/>
    <col min="2310" max="2560" width="9.140625" style="59"/>
    <col min="2561" max="2561" width="55.7109375" style="59" customWidth="1"/>
    <col min="2562" max="2562" width="12" style="59" customWidth="1"/>
    <col min="2563" max="2563" width="8.28515625" style="59" customWidth="1"/>
    <col min="2564" max="2564" width="14.42578125" style="59" customWidth="1"/>
    <col min="2565" max="2565" width="11.42578125" style="59" customWidth="1"/>
    <col min="2566" max="2816" width="9.140625" style="59"/>
    <col min="2817" max="2817" width="55.7109375" style="59" customWidth="1"/>
    <col min="2818" max="2818" width="12" style="59" customWidth="1"/>
    <col min="2819" max="2819" width="8.28515625" style="59" customWidth="1"/>
    <col min="2820" max="2820" width="14.42578125" style="59" customWidth="1"/>
    <col min="2821" max="2821" width="11.42578125" style="59" customWidth="1"/>
    <col min="2822" max="3072" width="9.140625" style="59"/>
    <col min="3073" max="3073" width="55.7109375" style="59" customWidth="1"/>
    <col min="3074" max="3074" width="12" style="59" customWidth="1"/>
    <col min="3075" max="3075" width="8.28515625" style="59" customWidth="1"/>
    <col min="3076" max="3076" width="14.42578125" style="59" customWidth="1"/>
    <col min="3077" max="3077" width="11.42578125" style="59" customWidth="1"/>
    <col min="3078" max="3328" width="9.140625" style="59"/>
    <col min="3329" max="3329" width="55.7109375" style="59" customWidth="1"/>
    <col min="3330" max="3330" width="12" style="59" customWidth="1"/>
    <col min="3331" max="3331" width="8.28515625" style="59" customWidth="1"/>
    <col min="3332" max="3332" width="14.42578125" style="59" customWidth="1"/>
    <col min="3333" max="3333" width="11.42578125" style="59" customWidth="1"/>
    <col min="3334" max="3584" width="9.140625" style="59"/>
    <col min="3585" max="3585" width="55.7109375" style="59" customWidth="1"/>
    <col min="3586" max="3586" width="12" style="59" customWidth="1"/>
    <col min="3587" max="3587" width="8.28515625" style="59" customWidth="1"/>
    <col min="3588" max="3588" width="14.42578125" style="59" customWidth="1"/>
    <col min="3589" max="3589" width="11.42578125" style="59" customWidth="1"/>
    <col min="3590" max="3840" width="9.140625" style="59"/>
    <col min="3841" max="3841" width="55.7109375" style="59" customWidth="1"/>
    <col min="3842" max="3842" width="12" style="59" customWidth="1"/>
    <col min="3843" max="3843" width="8.28515625" style="59" customWidth="1"/>
    <col min="3844" max="3844" width="14.42578125" style="59" customWidth="1"/>
    <col min="3845" max="3845" width="11.42578125" style="59" customWidth="1"/>
    <col min="3846" max="4096" width="9.140625" style="59"/>
    <col min="4097" max="4097" width="55.7109375" style="59" customWidth="1"/>
    <col min="4098" max="4098" width="12" style="59" customWidth="1"/>
    <col min="4099" max="4099" width="8.28515625" style="59" customWidth="1"/>
    <col min="4100" max="4100" width="14.42578125" style="59" customWidth="1"/>
    <col min="4101" max="4101" width="11.42578125" style="59" customWidth="1"/>
    <col min="4102" max="4352" width="9.140625" style="59"/>
    <col min="4353" max="4353" width="55.7109375" style="59" customWidth="1"/>
    <col min="4354" max="4354" width="12" style="59" customWidth="1"/>
    <col min="4355" max="4355" width="8.28515625" style="59" customWidth="1"/>
    <col min="4356" max="4356" width="14.42578125" style="59" customWidth="1"/>
    <col min="4357" max="4357" width="11.42578125" style="59" customWidth="1"/>
    <col min="4358" max="4608" width="9.140625" style="59"/>
    <col min="4609" max="4609" width="55.7109375" style="59" customWidth="1"/>
    <col min="4610" max="4610" width="12" style="59" customWidth="1"/>
    <col min="4611" max="4611" width="8.28515625" style="59" customWidth="1"/>
    <col min="4612" max="4612" width="14.42578125" style="59" customWidth="1"/>
    <col min="4613" max="4613" width="11.42578125" style="59" customWidth="1"/>
    <col min="4614" max="4864" width="9.140625" style="59"/>
    <col min="4865" max="4865" width="55.7109375" style="59" customWidth="1"/>
    <col min="4866" max="4866" width="12" style="59" customWidth="1"/>
    <col min="4867" max="4867" width="8.28515625" style="59" customWidth="1"/>
    <col min="4868" max="4868" width="14.42578125" style="59" customWidth="1"/>
    <col min="4869" max="4869" width="11.42578125" style="59" customWidth="1"/>
    <col min="4870" max="5120" width="9.140625" style="59"/>
    <col min="5121" max="5121" width="55.7109375" style="59" customWidth="1"/>
    <col min="5122" max="5122" width="12" style="59" customWidth="1"/>
    <col min="5123" max="5123" width="8.28515625" style="59" customWidth="1"/>
    <col min="5124" max="5124" width="14.42578125" style="59" customWidth="1"/>
    <col min="5125" max="5125" width="11.42578125" style="59" customWidth="1"/>
    <col min="5126" max="5376" width="9.140625" style="59"/>
    <col min="5377" max="5377" width="55.7109375" style="59" customWidth="1"/>
    <col min="5378" max="5378" width="12" style="59" customWidth="1"/>
    <col min="5379" max="5379" width="8.28515625" style="59" customWidth="1"/>
    <col min="5380" max="5380" width="14.42578125" style="59" customWidth="1"/>
    <col min="5381" max="5381" width="11.42578125" style="59" customWidth="1"/>
    <col min="5382" max="5632" width="9.140625" style="59"/>
    <col min="5633" max="5633" width="55.7109375" style="59" customWidth="1"/>
    <col min="5634" max="5634" width="12" style="59" customWidth="1"/>
    <col min="5635" max="5635" width="8.28515625" style="59" customWidth="1"/>
    <col min="5636" max="5636" width="14.42578125" style="59" customWidth="1"/>
    <col min="5637" max="5637" width="11.42578125" style="59" customWidth="1"/>
    <col min="5638" max="5888" width="9.140625" style="59"/>
    <col min="5889" max="5889" width="55.7109375" style="59" customWidth="1"/>
    <col min="5890" max="5890" width="12" style="59" customWidth="1"/>
    <col min="5891" max="5891" width="8.28515625" style="59" customWidth="1"/>
    <col min="5892" max="5892" width="14.42578125" style="59" customWidth="1"/>
    <col min="5893" max="5893" width="11.42578125" style="59" customWidth="1"/>
    <col min="5894" max="6144" width="9.140625" style="59"/>
    <col min="6145" max="6145" width="55.7109375" style="59" customWidth="1"/>
    <col min="6146" max="6146" width="12" style="59" customWidth="1"/>
    <col min="6147" max="6147" width="8.28515625" style="59" customWidth="1"/>
    <col min="6148" max="6148" width="14.42578125" style="59" customWidth="1"/>
    <col min="6149" max="6149" width="11.42578125" style="59" customWidth="1"/>
    <col min="6150" max="6400" width="9.140625" style="59"/>
    <col min="6401" max="6401" width="55.7109375" style="59" customWidth="1"/>
    <col min="6402" max="6402" width="12" style="59" customWidth="1"/>
    <col min="6403" max="6403" width="8.28515625" style="59" customWidth="1"/>
    <col min="6404" max="6404" width="14.42578125" style="59" customWidth="1"/>
    <col min="6405" max="6405" width="11.42578125" style="59" customWidth="1"/>
    <col min="6406" max="6656" width="9.140625" style="59"/>
    <col min="6657" max="6657" width="55.7109375" style="59" customWidth="1"/>
    <col min="6658" max="6658" width="12" style="59" customWidth="1"/>
    <col min="6659" max="6659" width="8.28515625" style="59" customWidth="1"/>
    <col min="6660" max="6660" width="14.42578125" style="59" customWidth="1"/>
    <col min="6661" max="6661" width="11.42578125" style="59" customWidth="1"/>
    <col min="6662" max="6912" width="9.140625" style="59"/>
    <col min="6913" max="6913" width="55.7109375" style="59" customWidth="1"/>
    <col min="6914" max="6914" width="12" style="59" customWidth="1"/>
    <col min="6915" max="6915" width="8.28515625" style="59" customWidth="1"/>
    <col min="6916" max="6916" width="14.42578125" style="59" customWidth="1"/>
    <col min="6917" max="6917" width="11.42578125" style="59" customWidth="1"/>
    <col min="6918" max="7168" width="9.140625" style="59"/>
    <col min="7169" max="7169" width="55.7109375" style="59" customWidth="1"/>
    <col min="7170" max="7170" width="12" style="59" customWidth="1"/>
    <col min="7171" max="7171" width="8.28515625" style="59" customWidth="1"/>
    <col min="7172" max="7172" width="14.42578125" style="59" customWidth="1"/>
    <col min="7173" max="7173" width="11.42578125" style="59" customWidth="1"/>
    <col min="7174" max="7424" width="9.140625" style="59"/>
    <col min="7425" max="7425" width="55.7109375" style="59" customWidth="1"/>
    <col min="7426" max="7426" width="12" style="59" customWidth="1"/>
    <col min="7427" max="7427" width="8.28515625" style="59" customWidth="1"/>
    <col min="7428" max="7428" width="14.42578125" style="59" customWidth="1"/>
    <col min="7429" max="7429" width="11.42578125" style="59" customWidth="1"/>
    <col min="7430" max="7680" width="9.140625" style="59"/>
    <col min="7681" max="7681" width="55.7109375" style="59" customWidth="1"/>
    <col min="7682" max="7682" width="12" style="59" customWidth="1"/>
    <col min="7683" max="7683" width="8.28515625" style="59" customWidth="1"/>
    <col min="7684" max="7684" width="14.42578125" style="59" customWidth="1"/>
    <col min="7685" max="7685" width="11.42578125" style="59" customWidth="1"/>
    <col min="7686" max="7936" width="9.140625" style="59"/>
    <col min="7937" max="7937" width="55.7109375" style="59" customWidth="1"/>
    <col min="7938" max="7938" width="12" style="59" customWidth="1"/>
    <col min="7939" max="7939" width="8.28515625" style="59" customWidth="1"/>
    <col min="7940" max="7940" width="14.42578125" style="59" customWidth="1"/>
    <col min="7941" max="7941" width="11.42578125" style="59" customWidth="1"/>
    <col min="7942" max="8192" width="9.140625" style="59"/>
    <col min="8193" max="8193" width="55.7109375" style="59" customWidth="1"/>
    <col min="8194" max="8194" width="12" style="59" customWidth="1"/>
    <col min="8195" max="8195" width="8.28515625" style="59" customWidth="1"/>
    <col min="8196" max="8196" width="14.42578125" style="59" customWidth="1"/>
    <col min="8197" max="8197" width="11.42578125" style="59" customWidth="1"/>
    <col min="8198" max="8448" width="9.140625" style="59"/>
    <col min="8449" max="8449" width="55.7109375" style="59" customWidth="1"/>
    <col min="8450" max="8450" width="12" style="59" customWidth="1"/>
    <col min="8451" max="8451" width="8.28515625" style="59" customWidth="1"/>
    <col min="8452" max="8452" width="14.42578125" style="59" customWidth="1"/>
    <col min="8453" max="8453" width="11.42578125" style="59" customWidth="1"/>
    <col min="8454" max="8704" width="9.140625" style="59"/>
    <col min="8705" max="8705" width="55.7109375" style="59" customWidth="1"/>
    <col min="8706" max="8706" width="12" style="59" customWidth="1"/>
    <col min="8707" max="8707" width="8.28515625" style="59" customWidth="1"/>
    <col min="8708" max="8708" width="14.42578125" style="59" customWidth="1"/>
    <col min="8709" max="8709" width="11.42578125" style="59" customWidth="1"/>
    <col min="8710" max="8960" width="9.140625" style="59"/>
    <col min="8961" max="8961" width="55.7109375" style="59" customWidth="1"/>
    <col min="8962" max="8962" width="12" style="59" customWidth="1"/>
    <col min="8963" max="8963" width="8.28515625" style="59" customWidth="1"/>
    <col min="8964" max="8964" width="14.42578125" style="59" customWidth="1"/>
    <col min="8965" max="8965" width="11.42578125" style="59" customWidth="1"/>
    <col min="8966" max="9216" width="9.140625" style="59"/>
    <col min="9217" max="9217" width="55.7109375" style="59" customWidth="1"/>
    <col min="9218" max="9218" width="12" style="59" customWidth="1"/>
    <col min="9219" max="9219" width="8.28515625" style="59" customWidth="1"/>
    <col min="9220" max="9220" width="14.42578125" style="59" customWidth="1"/>
    <col min="9221" max="9221" width="11.42578125" style="59" customWidth="1"/>
    <col min="9222" max="9472" width="9.140625" style="59"/>
    <col min="9473" max="9473" width="55.7109375" style="59" customWidth="1"/>
    <col min="9474" max="9474" width="12" style="59" customWidth="1"/>
    <col min="9475" max="9475" width="8.28515625" style="59" customWidth="1"/>
    <col min="9476" max="9476" width="14.42578125" style="59" customWidth="1"/>
    <col min="9477" max="9477" width="11.42578125" style="59" customWidth="1"/>
    <col min="9478" max="9728" width="9.140625" style="59"/>
    <col min="9729" max="9729" width="55.7109375" style="59" customWidth="1"/>
    <col min="9730" max="9730" width="12" style="59" customWidth="1"/>
    <col min="9731" max="9731" width="8.28515625" style="59" customWidth="1"/>
    <col min="9732" max="9732" width="14.42578125" style="59" customWidth="1"/>
    <col min="9733" max="9733" width="11.42578125" style="59" customWidth="1"/>
    <col min="9734" max="9984" width="9.140625" style="59"/>
    <col min="9985" max="9985" width="55.7109375" style="59" customWidth="1"/>
    <col min="9986" max="9986" width="12" style="59" customWidth="1"/>
    <col min="9987" max="9987" width="8.28515625" style="59" customWidth="1"/>
    <col min="9988" max="9988" width="14.42578125" style="59" customWidth="1"/>
    <col min="9989" max="9989" width="11.42578125" style="59" customWidth="1"/>
    <col min="9990" max="10240" width="9.140625" style="59"/>
    <col min="10241" max="10241" width="55.7109375" style="59" customWidth="1"/>
    <col min="10242" max="10242" width="12" style="59" customWidth="1"/>
    <col min="10243" max="10243" width="8.28515625" style="59" customWidth="1"/>
    <col min="10244" max="10244" width="14.42578125" style="59" customWidth="1"/>
    <col min="10245" max="10245" width="11.42578125" style="59" customWidth="1"/>
    <col min="10246" max="10496" width="9.140625" style="59"/>
    <col min="10497" max="10497" width="55.7109375" style="59" customWidth="1"/>
    <col min="10498" max="10498" width="12" style="59" customWidth="1"/>
    <col min="10499" max="10499" width="8.28515625" style="59" customWidth="1"/>
    <col min="10500" max="10500" width="14.42578125" style="59" customWidth="1"/>
    <col min="10501" max="10501" width="11.42578125" style="59" customWidth="1"/>
    <col min="10502" max="10752" width="9.140625" style="59"/>
    <col min="10753" max="10753" width="55.7109375" style="59" customWidth="1"/>
    <col min="10754" max="10754" width="12" style="59" customWidth="1"/>
    <col min="10755" max="10755" width="8.28515625" style="59" customWidth="1"/>
    <col min="10756" max="10756" width="14.42578125" style="59" customWidth="1"/>
    <col min="10757" max="10757" width="11.42578125" style="59" customWidth="1"/>
    <col min="10758" max="11008" width="9.140625" style="59"/>
    <col min="11009" max="11009" width="55.7109375" style="59" customWidth="1"/>
    <col min="11010" max="11010" width="12" style="59" customWidth="1"/>
    <col min="11011" max="11011" width="8.28515625" style="59" customWidth="1"/>
    <col min="11012" max="11012" width="14.42578125" style="59" customWidth="1"/>
    <col min="11013" max="11013" width="11.42578125" style="59" customWidth="1"/>
    <col min="11014" max="11264" width="9.140625" style="59"/>
    <col min="11265" max="11265" width="55.7109375" style="59" customWidth="1"/>
    <col min="11266" max="11266" width="12" style="59" customWidth="1"/>
    <col min="11267" max="11267" width="8.28515625" style="59" customWidth="1"/>
    <col min="11268" max="11268" width="14.42578125" style="59" customWidth="1"/>
    <col min="11269" max="11269" width="11.42578125" style="59" customWidth="1"/>
    <col min="11270" max="11520" width="9.140625" style="59"/>
    <col min="11521" max="11521" width="55.7109375" style="59" customWidth="1"/>
    <col min="11522" max="11522" width="12" style="59" customWidth="1"/>
    <col min="11523" max="11523" width="8.28515625" style="59" customWidth="1"/>
    <col min="11524" max="11524" width="14.42578125" style="59" customWidth="1"/>
    <col min="11525" max="11525" width="11.42578125" style="59" customWidth="1"/>
    <col min="11526" max="11776" width="9.140625" style="59"/>
    <col min="11777" max="11777" width="55.7109375" style="59" customWidth="1"/>
    <col min="11778" max="11778" width="12" style="59" customWidth="1"/>
    <col min="11779" max="11779" width="8.28515625" style="59" customWidth="1"/>
    <col min="11780" max="11780" width="14.42578125" style="59" customWidth="1"/>
    <col min="11781" max="11781" width="11.42578125" style="59" customWidth="1"/>
    <col min="11782" max="12032" width="9.140625" style="59"/>
    <col min="12033" max="12033" width="55.7109375" style="59" customWidth="1"/>
    <col min="12034" max="12034" width="12" style="59" customWidth="1"/>
    <col min="12035" max="12035" width="8.28515625" style="59" customWidth="1"/>
    <col min="12036" max="12036" width="14.42578125" style="59" customWidth="1"/>
    <col min="12037" max="12037" width="11.42578125" style="59" customWidth="1"/>
    <col min="12038" max="12288" width="9.140625" style="59"/>
    <col min="12289" max="12289" width="55.7109375" style="59" customWidth="1"/>
    <col min="12290" max="12290" width="12" style="59" customWidth="1"/>
    <col min="12291" max="12291" width="8.28515625" style="59" customWidth="1"/>
    <col min="12292" max="12292" width="14.42578125" style="59" customWidth="1"/>
    <col min="12293" max="12293" width="11.42578125" style="59" customWidth="1"/>
    <col min="12294" max="12544" width="9.140625" style="59"/>
    <col min="12545" max="12545" width="55.7109375" style="59" customWidth="1"/>
    <col min="12546" max="12546" width="12" style="59" customWidth="1"/>
    <col min="12547" max="12547" width="8.28515625" style="59" customWidth="1"/>
    <col min="12548" max="12548" width="14.42578125" style="59" customWidth="1"/>
    <col min="12549" max="12549" width="11.42578125" style="59" customWidth="1"/>
    <col min="12550" max="12800" width="9.140625" style="59"/>
    <col min="12801" max="12801" width="55.7109375" style="59" customWidth="1"/>
    <col min="12802" max="12802" width="12" style="59" customWidth="1"/>
    <col min="12803" max="12803" width="8.28515625" style="59" customWidth="1"/>
    <col min="12804" max="12804" width="14.42578125" style="59" customWidth="1"/>
    <col min="12805" max="12805" width="11.42578125" style="59" customWidth="1"/>
    <col min="12806" max="13056" width="9.140625" style="59"/>
    <col min="13057" max="13057" width="55.7109375" style="59" customWidth="1"/>
    <col min="13058" max="13058" width="12" style="59" customWidth="1"/>
    <col min="13059" max="13059" width="8.28515625" style="59" customWidth="1"/>
    <col min="13060" max="13060" width="14.42578125" style="59" customWidth="1"/>
    <col min="13061" max="13061" width="11.42578125" style="59" customWidth="1"/>
    <col min="13062" max="13312" width="9.140625" style="59"/>
    <col min="13313" max="13313" width="55.7109375" style="59" customWidth="1"/>
    <col min="13314" max="13314" width="12" style="59" customWidth="1"/>
    <col min="13315" max="13315" width="8.28515625" style="59" customWidth="1"/>
    <col min="13316" max="13316" width="14.42578125" style="59" customWidth="1"/>
    <col min="13317" max="13317" width="11.42578125" style="59" customWidth="1"/>
    <col min="13318" max="13568" width="9.140625" style="59"/>
    <col min="13569" max="13569" width="55.7109375" style="59" customWidth="1"/>
    <col min="13570" max="13570" width="12" style="59" customWidth="1"/>
    <col min="13571" max="13571" width="8.28515625" style="59" customWidth="1"/>
    <col min="13572" max="13572" width="14.42578125" style="59" customWidth="1"/>
    <col min="13573" max="13573" width="11.42578125" style="59" customWidth="1"/>
    <col min="13574" max="13824" width="9.140625" style="59"/>
    <col min="13825" max="13825" width="55.7109375" style="59" customWidth="1"/>
    <col min="13826" max="13826" width="12" style="59" customWidth="1"/>
    <col min="13827" max="13827" width="8.28515625" style="59" customWidth="1"/>
    <col min="13828" max="13828" width="14.42578125" style="59" customWidth="1"/>
    <col min="13829" max="13829" width="11.42578125" style="59" customWidth="1"/>
    <col min="13830" max="14080" width="9.140625" style="59"/>
    <col min="14081" max="14081" width="55.7109375" style="59" customWidth="1"/>
    <col min="14082" max="14082" width="12" style="59" customWidth="1"/>
    <col min="14083" max="14083" width="8.28515625" style="59" customWidth="1"/>
    <col min="14084" max="14084" width="14.42578125" style="59" customWidth="1"/>
    <col min="14085" max="14085" width="11.42578125" style="59" customWidth="1"/>
    <col min="14086" max="14336" width="9.140625" style="59"/>
    <col min="14337" max="14337" width="55.7109375" style="59" customWidth="1"/>
    <col min="14338" max="14338" width="12" style="59" customWidth="1"/>
    <col min="14339" max="14339" width="8.28515625" style="59" customWidth="1"/>
    <col min="14340" max="14340" width="14.42578125" style="59" customWidth="1"/>
    <col min="14341" max="14341" width="11.42578125" style="59" customWidth="1"/>
    <col min="14342" max="14592" width="9.140625" style="59"/>
    <col min="14593" max="14593" width="55.7109375" style="59" customWidth="1"/>
    <col min="14594" max="14594" width="12" style="59" customWidth="1"/>
    <col min="14595" max="14595" width="8.28515625" style="59" customWidth="1"/>
    <col min="14596" max="14596" width="14.42578125" style="59" customWidth="1"/>
    <col min="14597" max="14597" width="11.42578125" style="59" customWidth="1"/>
    <col min="14598" max="14848" width="9.140625" style="59"/>
    <col min="14849" max="14849" width="55.7109375" style="59" customWidth="1"/>
    <col min="14850" max="14850" width="12" style="59" customWidth="1"/>
    <col min="14851" max="14851" width="8.28515625" style="59" customWidth="1"/>
    <col min="14852" max="14852" width="14.42578125" style="59" customWidth="1"/>
    <col min="14853" max="14853" width="11.42578125" style="59" customWidth="1"/>
    <col min="14854" max="15104" width="9.140625" style="59"/>
    <col min="15105" max="15105" width="55.7109375" style="59" customWidth="1"/>
    <col min="15106" max="15106" width="12" style="59" customWidth="1"/>
    <col min="15107" max="15107" width="8.28515625" style="59" customWidth="1"/>
    <col min="15108" max="15108" width="14.42578125" style="59" customWidth="1"/>
    <col min="15109" max="15109" width="11.42578125" style="59" customWidth="1"/>
    <col min="15110" max="15360" width="9.140625" style="59"/>
    <col min="15361" max="15361" width="55.7109375" style="59" customWidth="1"/>
    <col min="15362" max="15362" width="12" style="59" customWidth="1"/>
    <col min="15363" max="15363" width="8.28515625" style="59" customWidth="1"/>
    <col min="15364" max="15364" width="14.42578125" style="59" customWidth="1"/>
    <col min="15365" max="15365" width="11.42578125" style="59" customWidth="1"/>
    <col min="15366" max="15616" width="9.140625" style="59"/>
    <col min="15617" max="15617" width="55.7109375" style="59" customWidth="1"/>
    <col min="15618" max="15618" width="12" style="59" customWidth="1"/>
    <col min="15619" max="15619" width="8.28515625" style="59" customWidth="1"/>
    <col min="15620" max="15620" width="14.42578125" style="59" customWidth="1"/>
    <col min="15621" max="15621" width="11.42578125" style="59" customWidth="1"/>
    <col min="15622" max="15872" width="9.140625" style="59"/>
    <col min="15873" max="15873" width="55.7109375" style="59" customWidth="1"/>
    <col min="15874" max="15874" width="12" style="59" customWidth="1"/>
    <col min="15875" max="15875" width="8.28515625" style="59" customWidth="1"/>
    <col min="15876" max="15876" width="14.42578125" style="59" customWidth="1"/>
    <col min="15877" max="15877" width="11.42578125" style="59" customWidth="1"/>
    <col min="15878" max="16128" width="9.140625" style="59"/>
    <col min="16129" max="16129" width="55.7109375" style="59" customWidth="1"/>
    <col min="16130" max="16130" width="12" style="59" customWidth="1"/>
    <col min="16131" max="16131" width="8.28515625" style="59" customWidth="1"/>
    <col min="16132" max="16132" width="14.42578125" style="59" customWidth="1"/>
    <col min="16133" max="16133" width="11.42578125" style="59" customWidth="1"/>
    <col min="16134" max="16384" width="9.140625" style="59"/>
  </cols>
  <sheetData>
    <row r="1" spans="1:6" s="58" customFormat="1" ht="18.75">
      <c r="A1" s="131" t="s">
        <v>335</v>
      </c>
      <c r="B1" s="131"/>
      <c r="C1" s="131"/>
      <c r="D1" s="131"/>
      <c r="E1" s="131"/>
    </row>
    <row r="2" spans="1:6" s="58" customFormat="1" ht="18.75" customHeight="1">
      <c r="A2" s="131" t="s">
        <v>64</v>
      </c>
      <c r="B2" s="131"/>
      <c r="C2" s="131"/>
      <c r="D2" s="131"/>
      <c r="E2" s="131"/>
    </row>
    <row r="3" spans="1:6" s="58" customFormat="1" ht="18.75" customHeight="1">
      <c r="A3" s="131" t="s">
        <v>65</v>
      </c>
      <c r="B3" s="131"/>
      <c r="C3" s="131"/>
      <c r="D3" s="131"/>
      <c r="E3" s="131"/>
    </row>
    <row r="4" spans="1:6" s="58" customFormat="1" ht="18.75">
      <c r="A4" s="131" t="s">
        <v>326</v>
      </c>
      <c r="B4" s="131"/>
      <c r="C4" s="131"/>
      <c r="D4" s="131"/>
      <c r="E4" s="131"/>
    </row>
    <row r="5" spans="1:6" s="58" customFormat="1" ht="18.75" customHeight="1">
      <c r="A5" s="131" t="s">
        <v>66</v>
      </c>
      <c r="B5" s="131"/>
      <c r="C5" s="131"/>
      <c r="D5" s="131"/>
      <c r="E5" s="131"/>
    </row>
    <row r="6" spans="1:6" s="58" customFormat="1" ht="18.75" customHeight="1">
      <c r="A6" s="131" t="s">
        <v>65</v>
      </c>
      <c r="B6" s="131"/>
      <c r="C6" s="131"/>
      <c r="D6" s="131"/>
      <c r="E6" s="131"/>
    </row>
    <row r="7" spans="1:6" s="58" customFormat="1" ht="18.75" customHeight="1">
      <c r="A7" s="131" t="s">
        <v>68</v>
      </c>
      <c r="B7" s="131"/>
      <c r="C7" s="131"/>
      <c r="D7" s="131"/>
      <c r="E7" s="131"/>
    </row>
    <row r="8" spans="1:6" ht="18.75">
      <c r="A8" s="132"/>
      <c r="B8" s="132"/>
      <c r="C8" s="132"/>
      <c r="D8" s="132"/>
    </row>
    <row r="9" spans="1:6" ht="115.5" customHeight="1">
      <c r="A9" s="133" t="s">
        <v>364</v>
      </c>
      <c r="B9" s="133"/>
      <c r="C9" s="133"/>
      <c r="D9" s="133"/>
      <c r="E9" s="133"/>
    </row>
    <row r="10" spans="1:6" s="61" customFormat="1">
      <c r="A10" s="134"/>
      <c r="B10" s="134"/>
      <c r="C10" s="134"/>
      <c r="D10" s="134"/>
      <c r="E10" s="134"/>
    </row>
    <row r="11" spans="1:6" s="61" customFormat="1">
      <c r="A11" s="135" t="s">
        <v>239</v>
      </c>
      <c r="B11" s="135" t="s">
        <v>241</v>
      </c>
      <c r="C11" s="135" t="s">
        <v>242</v>
      </c>
      <c r="D11" s="139" t="s">
        <v>358</v>
      </c>
      <c r="E11" s="139"/>
    </row>
    <row r="12" spans="1:6" s="61" customFormat="1">
      <c r="A12" s="136"/>
      <c r="B12" s="136"/>
      <c r="C12" s="136"/>
      <c r="D12" s="80" t="s">
        <v>215</v>
      </c>
      <c r="E12" s="80" t="s">
        <v>219</v>
      </c>
    </row>
    <row r="13" spans="1:6" s="61" customFormat="1">
      <c r="A13" s="62">
        <v>1</v>
      </c>
      <c r="B13" s="62">
        <v>2</v>
      </c>
      <c r="C13" s="62">
        <v>3</v>
      </c>
      <c r="D13" s="77">
        <v>4</v>
      </c>
      <c r="E13" s="77">
        <v>5</v>
      </c>
    </row>
    <row r="14" spans="1:6" s="61" customFormat="1">
      <c r="A14" s="63" t="s">
        <v>244</v>
      </c>
      <c r="B14" s="63"/>
      <c r="C14" s="63"/>
      <c r="D14" s="92">
        <f>D15++D20+D28+D31+D34+D37+D40+D43+D52+D55+D60+D63+D66</f>
        <v>141362.5</v>
      </c>
      <c r="E14" s="92">
        <f>E15++E20+E28+E31+E34+E37+E40+E43+E52+E55+E60+E63+E66</f>
        <v>141417.29999999999</v>
      </c>
      <c r="F14" s="64"/>
    </row>
    <row r="15" spans="1:6" s="61" customFormat="1" ht="78.75">
      <c r="A15" s="72" t="s">
        <v>255</v>
      </c>
      <c r="B15" s="73" t="s">
        <v>256</v>
      </c>
      <c r="C15" s="73"/>
      <c r="D15" s="87">
        <f>D16</f>
        <v>613.20000000000005</v>
      </c>
      <c r="E15" s="87">
        <f>E16</f>
        <v>613.20000000000005</v>
      </c>
      <c r="F15" s="83"/>
    </row>
    <row r="16" spans="1:6" s="61" customFormat="1" ht="31.5">
      <c r="A16" s="67" t="s">
        <v>249</v>
      </c>
      <c r="B16" s="68" t="s">
        <v>257</v>
      </c>
      <c r="C16" s="68"/>
      <c r="D16" s="70">
        <f>D17+D18</f>
        <v>613.20000000000005</v>
      </c>
      <c r="E16" s="70">
        <f>E17+E18</f>
        <v>613.20000000000005</v>
      </c>
    </row>
    <row r="17" spans="1:6" s="61" customFormat="1" ht="78.75">
      <c r="A17" s="67" t="s">
        <v>251</v>
      </c>
      <c r="B17" s="68" t="s">
        <v>257</v>
      </c>
      <c r="C17" s="68" t="s">
        <v>252</v>
      </c>
      <c r="D17" s="70">
        <v>359.5</v>
      </c>
      <c r="E17" s="70">
        <v>359.5</v>
      </c>
    </row>
    <row r="18" spans="1:6" s="61" customFormat="1" ht="42" customHeight="1">
      <c r="A18" s="67" t="s">
        <v>258</v>
      </c>
      <c r="B18" s="68" t="s">
        <v>257</v>
      </c>
      <c r="C18" s="68" t="s">
        <v>259</v>
      </c>
      <c r="D18" s="70">
        <v>253.7</v>
      </c>
      <c r="E18" s="70">
        <v>253.7</v>
      </c>
    </row>
    <row r="19" spans="1:6" s="61" customFormat="1">
      <c r="A19" s="67" t="s">
        <v>260</v>
      </c>
      <c r="B19" s="68" t="s">
        <v>257</v>
      </c>
      <c r="C19" s="68" t="s">
        <v>261</v>
      </c>
      <c r="D19" s="79"/>
      <c r="E19" s="79"/>
    </row>
    <row r="20" spans="1:6" s="61" customFormat="1" ht="63">
      <c r="A20" s="72" t="s">
        <v>264</v>
      </c>
      <c r="B20" s="73" t="s">
        <v>248</v>
      </c>
      <c r="C20" s="73"/>
      <c r="D20" s="87">
        <f>D21+D26</f>
        <v>7999.0999999999995</v>
      </c>
      <c r="E20" s="87">
        <f>E21+E26</f>
        <v>7999.0999999999995</v>
      </c>
      <c r="F20" s="84"/>
    </row>
    <row r="21" spans="1:6" s="61" customFormat="1" ht="31.5">
      <c r="A21" s="67" t="s">
        <v>249</v>
      </c>
      <c r="B21" s="68" t="s">
        <v>250</v>
      </c>
      <c r="C21" s="68"/>
      <c r="D21" s="70">
        <f>D22+D23+D24+D25</f>
        <v>7499.0999999999995</v>
      </c>
      <c r="E21" s="70">
        <f>E22+E23+E24+E25</f>
        <v>7499.0999999999995</v>
      </c>
      <c r="F21" s="59"/>
    </row>
    <row r="22" spans="1:6" s="83" customFormat="1" ht="79.5" customHeight="1">
      <c r="A22" s="67" t="s">
        <v>251</v>
      </c>
      <c r="B22" s="68" t="s">
        <v>250</v>
      </c>
      <c r="C22" s="68" t="s">
        <v>252</v>
      </c>
      <c r="D22" s="70">
        <v>5203.3999999999996</v>
      </c>
      <c r="E22" s="70">
        <v>5203.3999999999996</v>
      </c>
      <c r="F22" s="59"/>
    </row>
    <row r="23" spans="1:6" s="61" customFormat="1" ht="31.5">
      <c r="A23" s="67" t="s">
        <v>258</v>
      </c>
      <c r="B23" s="68" t="s">
        <v>250</v>
      </c>
      <c r="C23" s="68" t="s">
        <v>259</v>
      </c>
      <c r="D23" s="70">
        <v>2295.6999999999998</v>
      </c>
      <c r="E23" s="70">
        <v>2295.6999999999998</v>
      </c>
      <c r="F23" s="59"/>
    </row>
    <row r="24" spans="1:6" s="61" customFormat="1">
      <c r="A24" s="67" t="s">
        <v>265</v>
      </c>
      <c r="B24" s="68" t="s">
        <v>250</v>
      </c>
      <c r="C24" s="68" t="s">
        <v>266</v>
      </c>
      <c r="D24" s="79"/>
      <c r="E24" s="79"/>
      <c r="F24" s="59"/>
    </row>
    <row r="25" spans="1:6" s="61" customFormat="1">
      <c r="A25" s="67" t="s">
        <v>260</v>
      </c>
      <c r="B25" s="68" t="s">
        <v>250</v>
      </c>
      <c r="C25" s="68" t="s">
        <v>261</v>
      </c>
      <c r="D25" s="79"/>
      <c r="E25" s="79"/>
      <c r="F25" s="59"/>
    </row>
    <row r="26" spans="1:6" s="61" customFormat="1" ht="47.25">
      <c r="A26" s="67" t="s">
        <v>267</v>
      </c>
      <c r="B26" s="68" t="s">
        <v>268</v>
      </c>
      <c r="C26" s="68"/>
      <c r="D26" s="70">
        <f>D27</f>
        <v>500</v>
      </c>
      <c r="E26" s="70">
        <f>E27</f>
        <v>500</v>
      </c>
      <c r="F26" s="59"/>
    </row>
    <row r="27" spans="1:6" s="84" customFormat="1" ht="60.75" customHeight="1">
      <c r="A27" s="67" t="s">
        <v>251</v>
      </c>
      <c r="B27" s="68" t="s">
        <v>268</v>
      </c>
      <c r="C27" s="68" t="s">
        <v>252</v>
      </c>
      <c r="D27" s="70">
        <v>500</v>
      </c>
      <c r="E27" s="70">
        <v>500</v>
      </c>
      <c r="F27" s="59"/>
    </row>
    <row r="28" spans="1:6">
      <c r="A28" s="72" t="s">
        <v>271</v>
      </c>
      <c r="B28" s="73" t="s">
        <v>272</v>
      </c>
      <c r="C28" s="73"/>
      <c r="D28" s="87">
        <f>D29</f>
        <v>50</v>
      </c>
      <c r="E28" s="87">
        <f>E29</f>
        <v>50</v>
      </c>
      <c r="F28" s="84"/>
    </row>
    <row r="29" spans="1:6">
      <c r="A29" s="67" t="s">
        <v>273</v>
      </c>
      <c r="B29" s="68" t="s">
        <v>274</v>
      </c>
      <c r="C29" s="68"/>
      <c r="D29" s="70">
        <f>D30</f>
        <v>50</v>
      </c>
      <c r="E29" s="70">
        <f>E30</f>
        <v>50</v>
      </c>
    </row>
    <row r="30" spans="1:6">
      <c r="A30" s="67" t="s">
        <v>260</v>
      </c>
      <c r="B30" s="68" t="s">
        <v>274</v>
      </c>
      <c r="C30" s="68" t="s">
        <v>261</v>
      </c>
      <c r="D30" s="70">
        <v>50</v>
      </c>
      <c r="E30" s="70">
        <v>50</v>
      </c>
    </row>
    <row r="31" spans="1:6" ht="63">
      <c r="A31" s="72" t="s">
        <v>340</v>
      </c>
      <c r="B31" s="73" t="s">
        <v>361</v>
      </c>
      <c r="C31" s="73"/>
      <c r="D31" s="87">
        <f>D32</f>
        <v>232</v>
      </c>
      <c r="E31" s="87">
        <f>E32</f>
        <v>232</v>
      </c>
      <c r="F31" s="84"/>
    </row>
    <row r="32" spans="1:6" ht="31.5">
      <c r="A32" s="67" t="s">
        <v>341</v>
      </c>
      <c r="B32" s="68" t="s">
        <v>339</v>
      </c>
      <c r="C32" s="68"/>
      <c r="D32" s="70">
        <f>D33</f>
        <v>232</v>
      </c>
      <c r="E32" s="70">
        <f>E33</f>
        <v>232</v>
      </c>
    </row>
    <row r="33" spans="1:6" ht="31.5">
      <c r="A33" s="67" t="s">
        <v>258</v>
      </c>
      <c r="B33" s="68" t="s">
        <v>339</v>
      </c>
      <c r="C33" s="68" t="s">
        <v>259</v>
      </c>
      <c r="D33" s="70">
        <v>232</v>
      </c>
      <c r="E33" s="70">
        <v>232</v>
      </c>
    </row>
    <row r="34" spans="1:6" ht="47.25">
      <c r="A34" s="72" t="s">
        <v>277</v>
      </c>
      <c r="B34" s="73" t="s">
        <v>278</v>
      </c>
      <c r="C34" s="73"/>
      <c r="D34" s="87">
        <f>D35</f>
        <v>495.5</v>
      </c>
      <c r="E34" s="87">
        <f>E35</f>
        <v>495.5</v>
      </c>
      <c r="F34" s="84"/>
    </row>
    <row r="35" spans="1:6" s="84" customFormat="1" ht="47.25">
      <c r="A35" s="67" t="s">
        <v>279</v>
      </c>
      <c r="B35" s="68" t="s">
        <v>280</v>
      </c>
      <c r="C35" s="68"/>
      <c r="D35" s="70">
        <f>D36</f>
        <v>495.5</v>
      </c>
      <c r="E35" s="70">
        <f>E36</f>
        <v>495.5</v>
      </c>
      <c r="F35" s="59"/>
    </row>
    <row r="36" spans="1:6" ht="31.5">
      <c r="A36" s="67" t="s">
        <v>258</v>
      </c>
      <c r="B36" s="68" t="s">
        <v>280</v>
      </c>
      <c r="C36" s="68" t="s">
        <v>259</v>
      </c>
      <c r="D36" s="70">
        <v>495.5</v>
      </c>
      <c r="E36" s="70">
        <v>495.5</v>
      </c>
    </row>
    <row r="37" spans="1:6" ht="63">
      <c r="A37" s="72" t="s">
        <v>285</v>
      </c>
      <c r="B37" s="73" t="s">
        <v>286</v>
      </c>
      <c r="C37" s="73"/>
      <c r="D37" s="87">
        <f>D38</f>
        <v>28724.799999999999</v>
      </c>
      <c r="E37" s="87">
        <f>E38</f>
        <v>23994.7</v>
      </c>
      <c r="F37" s="84"/>
    </row>
    <row r="38" spans="1:6" s="84" customFormat="1">
      <c r="A38" s="67" t="s">
        <v>283</v>
      </c>
      <c r="B38" s="68" t="s">
        <v>287</v>
      </c>
      <c r="C38" s="68"/>
      <c r="D38" s="70">
        <f>D39</f>
        <v>28724.799999999999</v>
      </c>
      <c r="E38" s="70">
        <f>E39</f>
        <v>23994.7</v>
      </c>
      <c r="F38" s="59"/>
    </row>
    <row r="39" spans="1:6" ht="31.5">
      <c r="A39" s="67" t="s">
        <v>258</v>
      </c>
      <c r="B39" s="68" t="s">
        <v>287</v>
      </c>
      <c r="C39" s="68" t="s">
        <v>259</v>
      </c>
      <c r="D39" s="70">
        <v>28724.799999999999</v>
      </c>
      <c r="E39" s="70">
        <v>23994.7</v>
      </c>
    </row>
    <row r="40" spans="1:6" ht="78.75">
      <c r="A40" s="72" t="s">
        <v>288</v>
      </c>
      <c r="B40" s="73" t="s">
        <v>290</v>
      </c>
      <c r="C40" s="73"/>
      <c r="D40" s="87">
        <f>D41</f>
        <v>300</v>
      </c>
      <c r="E40" s="87">
        <f>E41</f>
        <v>300</v>
      </c>
      <c r="F40" s="84"/>
    </row>
    <row r="41" spans="1:6" ht="31.5">
      <c r="A41" s="67" t="s">
        <v>291</v>
      </c>
      <c r="B41" s="68" t="s">
        <v>292</v>
      </c>
      <c r="C41" s="68"/>
      <c r="D41" s="70">
        <f>D42</f>
        <v>300</v>
      </c>
      <c r="E41" s="70">
        <f>E42</f>
        <v>300</v>
      </c>
    </row>
    <row r="42" spans="1:6">
      <c r="A42" s="67" t="s">
        <v>260</v>
      </c>
      <c r="B42" s="68" t="s">
        <v>292</v>
      </c>
      <c r="C42" s="68" t="s">
        <v>261</v>
      </c>
      <c r="D42" s="70">
        <v>300</v>
      </c>
      <c r="E42" s="70">
        <v>300</v>
      </c>
    </row>
    <row r="43" spans="1:6" ht="78.75">
      <c r="A43" s="72" t="s">
        <v>297</v>
      </c>
      <c r="B43" s="73" t="s">
        <v>298</v>
      </c>
      <c r="C43" s="73"/>
      <c r="D43" s="87">
        <f>D44+D46+D48+D50</f>
        <v>23621.9</v>
      </c>
      <c r="E43" s="87">
        <f>E44+E46+E48+E50</f>
        <v>24869.9</v>
      </c>
      <c r="F43" s="84"/>
    </row>
    <row r="44" spans="1:6" s="84" customFormat="1" ht="47.25">
      <c r="A44" s="66" t="s">
        <v>344</v>
      </c>
      <c r="B44" s="88" t="s">
        <v>343</v>
      </c>
      <c r="C44" s="75"/>
      <c r="D44" s="70">
        <f>D45</f>
        <v>1200</v>
      </c>
      <c r="E44" s="70">
        <f>E45</f>
        <v>1000</v>
      </c>
      <c r="F44" s="59"/>
    </row>
    <row r="45" spans="1:6" ht="31.5">
      <c r="A45" s="67" t="s">
        <v>258</v>
      </c>
      <c r="B45" s="88" t="s">
        <v>343</v>
      </c>
      <c r="C45" s="75" t="s">
        <v>259</v>
      </c>
      <c r="D45" s="70">
        <v>1200</v>
      </c>
      <c r="E45" s="70">
        <v>1000</v>
      </c>
    </row>
    <row r="46" spans="1:6" ht="32.25" customHeight="1">
      <c r="A46" s="67" t="s">
        <v>346</v>
      </c>
      <c r="B46" s="88" t="s">
        <v>345</v>
      </c>
      <c r="C46" s="75"/>
      <c r="D46" s="70">
        <f>D47</f>
        <v>734</v>
      </c>
      <c r="E46" s="70">
        <f>E47</f>
        <v>734</v>
      </c>
    </row>
    <row r="47" spans="1:6" s="84" customFormat="1" ht="81.75" customHeight="1">
      <c r="A47" s="67" t="s">
        <v>260</v>
      </c>
      <c r="B47" s="88" t="s">
        <v>345</v>
      </c>
      <c r="C47" s="68" t="s">
        <v>261</v>
      </c>
      <c r="D47" s="70">
        <v>734</v>
      </c>
      <c r="E47" s="70">
        <v>734</v>
      </c>
      <c r="F47" s="59"/>
    </row>
    <row r="48" spans="1:6" ht="15.75" customHeight="1">
      <c r="A48" s="67" t="s">
        <v>304</v>
      </c>
      <c r="B48" s="68" t="s">
        <v>305</v>
      </c>
      <c r="C48" s="68"/>
      <c r="D48" s="70">
        <f>D49</f>
        <v>19687.900000000001</v>
      </c>
      <c r="E48" s="70">
        <f>E49</f>
        <v>21135.9</v>
      </c>
    </row>
    <row r="49" spans="1:6" ht="31.5" customHeight="1">
      <c r="A49" s="67" t="s">
        <v>258</v>
      </c>
      <c r="B49" s="68" t="s">
        <v>305</v>
      </c>
      <c r="C49" s="68" t="s">
        <v>259</v>
      </c>
      <c r="D49" s="70">
        <v>19687.900000000001</v>
      </c>
      <c r="E49" s="70">
        <v>21135.9</v>
      </c>
    </row>
    <row r="50" spans="1:6" ht="15.75" customHeight="1">
      <c r="A50" s="67" t="s">
        <v>304</v>
      </c>
      <c r="B50" s="68" t="s">
        <v>305</v>
      </c>
      <c r="C50" s="68"/>
      <c r="D50" s="70">
        <f>D51</f>
        <v>2000</v>
      </c>
      <c r="E50" s="70">
        <f>E51</f>
        <v>2000</v>
      </c>
    </row>
    <row r="51" spans="1:6" ht="48.75" customHeight="1">
      <c r="A51" s="67" t="s">
        <v>349</v>
      </c>
      <c r="B51" s="68" t="s">
        <v>305</v>
      </c>
      <c r="C51" s="68" t="s">
        <v>348</v>
      </c>
      <c r="D51" s="70">
        <v>2000</v>
      </c>
      <c r="E51" s="70">
        <v>2000</v>
      </c>
    </row>
    <row r="52" spans="1:6" ht="31.5" customHeight="1">
      <c r="A52" s="72" t="s">
        <v>362</v>
      </c>
      <c r="B52" s="73" t="s">
        <v>308</v>
      </c>
      <c r="C52" s="73"/>
      <c r="D52" s="87">
        <f>D53</f>
        <v>0</v>
      </c>
      <c r="E52" s="87">
        <f>E53</f>
        <v>0</v>
      </c>
      <c r="F52" s="84"/>
    </row>
    <row r="53" spans="1:6" ht="31.5" customHeight="1">
      <c r="A53" s="67" t="s">
        <v>309</v>
      </c>
      <c r="B53" s="68" t="s">
        <v>310</v>
      </c>
      <c r="C53" s="68"/>
      <c r="D53" s="70">
        <f>D54</f>
        <v>0</v>
      </c>
      <c r="E53" s="70">
        <f>E54</f>
        <v>0</v>
      </c>
    </row>
    <row r="54" spans="1:6" s="84" customFormat="1">
      <c r="A54" s="67" t="s">
        <v>260</v>
      </c>
      <c r="B54" s="68" t="s">
        <v>310</v>
      </c>
      <c r="C54" s="68" t="s">
        <v>261</v>
      </c>
      <c r="D54" s="70"/>
      <c r="E54" s="70"/>
      <c r="F54" s="59"/>
    </row>
    <row r="55" spans="1:6" ht="78.75">
      <c r="A55" s="72" t="s">
        <v>316</v>
      </c>
      <c r="B55" s="73" t="s">
        <v>317</v>
      </c>
      <c r="C55" s="73"/>
      <c r="D55" s="87">
        <f>D56+D58</f>
        <v>898.3</v>
      </c>
      <c r="E55" s="87">
        <f>E56+E58</f>
        <v>898.3</v>
      </c>
      <c r="F55" s="84"/>
    </row>
    <row r="56" spans="1:6">
      <c r="A56" s="67" t="s">
        <v>352</v>
      </c>
      <c r="B56" s="68" t="s">
        <v>350</v>
      </c>
      <c r="C56" s="68"/>
      <c r="D56" s="70">
        <f>D57</f>
        <v>792</v>
      </c>
      <c r="E56" s="70">
        <f>E57</f>
        <v>792</v>
      </c>
    </row>
    <row r="57" spans="1:6" s="84" customFormat="1">
      <c r="A57" s="67" t="s">
        <v>260</v>
      </c>
      <c r="B57" s="68" t="s">
        <v>350</v>
      </c>
      <c r="C57" s="68" t="s">
        <v>261</v>
      </c>
      <c r="D57" s="70">
        <v>792</v>
      </c>
      <c r="E57" s="70">
        <v>792</v>
      </c>
      <c r="F57" s="59"/>
    </row>
    <row r="58" spans="1:6">
      <c r="A58" s="67" t="s">
        <v>322</v>
      </c>
      <c r="B58" s="68" t="s">
        <v>353</v>
      </c>
      <c r="C58" s="68"/>
      <c r="D58" s="70">
        <f>D59</f>
        <v>106.3</v>
      </c>
      <c r="E58" s="70">
        <f>E59</f>
        <v>106.3</v>
      </c>
    </row>
    <row r="59" spans="1:6">
      <c r="A59" s="67" t="s">
        <v>323</v>
      </c>
      <c r="B59" s="68" t="s">
        <v>353</v>
      </c>
      <c r="C59" s="68" t="s">
        <v>324</v>
      </c>
      <c r="D59" s="70">
        <v>106.3</v>
      </c>
      <c r="E59" s="70">
        <v>106.3</v>
      </c>
    </row>
    <row r="60" spans="1:6" s="84" customFormat="1" ht="88.5" customHeight="1">
      <c r="A60" s="72" t="s">
        <v>357</v>
      </c>
      <c r="B60" s="73" t="s">
        <v>355</v>
      </c>
      <c r="C60" s="73"/>
      <c r="D60" s="87">
        <f>D61</f>
        <v>2000</v>
      </c>
      <c r="E60" s="87">
        <f>E61</f>
        <v>2000</v>
      </c>
    </row>
    <row r="61" spans="1:6">
      <c r="A61" s="67" t="s">
        <v>322</v>
      </c>
      <c r="B61" s="68" t="s">
        <v>356</v>
      </c>
      <c r="C61" s="68"/>
      <c r="D61" s="70">
        <f>D62</f>
        <v>2000</v>
      </c>
      <c r="E61" s="70">
        <f>E62</f>
        <v>2000</v>
      </c>
    </row>
    <row r="62" spans="1:6">
      <c r="A62" s="67" t="s">
        <v>323</v>
      </c>
      <c r="B62" s="68" t="s">
        <v>356</v>
      </c>
      <c r="C62" s="68" t="s">
        <v>324</v>
      </c>
      <c r="D62" s="70">
        <v>2000</v>
      </c>
      <c r="E62" s="70">
        <v>2000</v>
      </c>
    </row>
    <row r="63" spans="1:6">
      <c r="A63" s="72" t="s">
        <v>271</v>
      </c>
      <c r="B63" s="73" t="s">
        <v>272</v>
      </c>
      <c r="C63" s="73"/>
      <c r="D63" s="87">
        <f>D64</f>
        <v>72893.7</v>
      </c>
      <c r="E63" s="87">
        <f>E64</f>
        <v>72893.7</v>
      </c>
      <c r="F63" s="84"/>
    </row>
    <row r="64" spans="1:6">
      <c r="A64" s="67" t="s">
        <v>322</v>
      </c>
      <c r="B64" s="68" t="s">
        <v>354</v>
      </c>
      <c r="C64" s="68"/>
      <c r="D64" s="70">
        <f>D65</f>
        <v>72893.7</v>
      </c>
      <c r="E64" s="70">
        <f>E65</f>
        <v>72893.7</v>
      </c>
    </row>
    <row r="65" spans="1:5">
      <c r="A65" s="67" t="s">
        <v>323</v>
      </c>
      <c r="B65" s="68" t="s">
        <v>354</v>
      </c>
      <c r="C65" s="68" t="s">
        <v>324</v>
      </c>
      <c r="D65" s="70">
        <v>72893.7</v>
      </c>
      <c r="E65" s="70">
        <v>72893.7</v>
      </c>
    </row>
    <row r="66" spans="1:5" s="84" customFormat="1">
      <c r="A66" s="72" t="s">
        <v>328</v>
      </c>
      <c r="B66" s="95">
        <v>9999999</v>
      </c>
      <c r="C66" s="95"/>
      <c r="D66" s="96">
        <f>D67</f>
        <v>3534</v>
      </c>
      <c r="E66" s="96">
        <f>E67</f>
        <v>7070.9</v>
      </c>
    </row>
    <row r="67" spans="1:5">
      <c r="A67" s="67" t="s">
        <v>329</v>
      </c>
      <c r="B67" s="81">
        <v>9999999</v>
      </c>
      <c r="C67" s="81">
        <v>999</v>
      </c>
      <c r="D67" s="97">
        <v>3534</v>
      </c>
      <c r="E67" s="97">
        <v>7070.9</v>
      </c>
    </row>
  </sheetData>
  <mergeCells count="14">
    <mergeCell ref="A6:E6"/>
    <mergeCell ref="A1:E1"/>
    <mergeCell ref="A2:E2"/>
    <mergeCell ref="A3:E3"/>
    <mergeCell ref="A4:E4"/>
    <mergeCell ref="A5:E5"/>
    <mergeCell ref="A7:E7"/>
    <mergeCell ref="A8:D8"/>
    <mergeCell ref="A9:E9"/>
    <mergeCell ref="A10:E10"/>
    <mergeCell ref="A11:A12"/>
    <mergeCell ref="B11:B12"/>
    <mergeCell ref="C11:C12"/>
    <mergeCell ref="D11:E11"/>
  </mergeCells>
  <pageMargins left="0.82677165354330717" right="0.23622047244094491" top="0.19685039370078741" bottom="0.19685039370078741" header="0.27559055118110237" footer="0.51181102362204722"/>
  <pageSetup paperSize="9" scale="88" fitToHeight="3"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F66"/>
  <sheetViews>
    <sheetView topLeftCell="A51" workbookViewId="0">
      <selection activeCell="F60" sqref="F60"/>
    </sheetView>
  </sheetViews>
  <sheetFormatPr defaultRowHeight="15.75"/>
  <cols>
    <col min="1" max="1" width="55.7109375" style="61" customWidth="1"/>
    <col min="2" max="2" width="14.42578125" style="61" customWidth="1"/>
    <col min="3" max="3" width="12" style="59" customWidth="1"/>
    <col min="4" max="4" width="8.28515625" style="59" customWidth="1"/>
    <col min="5" max="5" width="11.7109375" style="86" customWidth="1"/>
    <col min="6" max="6" width="9.5703125" style="59" bestFit="1" customWidth="1"/>
    <col min="7" max="256" width="9.140625" style="59"/>
    <col min="257" max="257" width="55.7109375" style="59" customWidth="1"/>
    <col min="258" max="258" width="14.42578125" style="59" customWidth="1"/>
    <col min="259" max="259" width="12" style="59" customWidth="1"/>
    <col min="260" max="260" width="8.28515625" style="59" customWidth="1"/>
    <col min="261" max="261" width="11.7109375" style="59" customWidth="1"/>
    <col min="262" max="262" width="9.5703125" style="59" bestFit="1" customWidth="1"/>
    <col min="263" max="512" width="9.140625" style="59"/>
    <col min="513" max="513" width="55.7109375" style="59" customWidth="1"/>
    <col min="514" max="514" width="14.42578125" style="59" customWidth="1"/>
    <col min="515" max="515" width="12" style="59" customWidth="1"/>
    <col min="516" max="516" width="8.28515625" style="59" customWidth="1"/>
    <col min="517" max="517" width="11.7109375" style="59" customWidth="1"/>
    <col min="518" max="518" width="9.5703125" style="59" bestFit="1" customWidth="1"/>
    <col min="519" max="768" width="9.140625" style="59"/>
    <col min="769" max="769" width="55.7109375" style="59" customWidth="1"/>
    <col min="770" max="770" width="14.42578125" style="59" customWidth="1"/>
    <col min="771" max="771" width="12" style="59" customWidth="1"/>
    <col min="772" max="772" width="8.28515625" style="59" customWidth="1"/>
    <col min="773" max="773" width="11.7109375" style="59" customWidth="1"/>
    <col min="774" max="774" width="9.5703125" style="59" bestFit="1" customWidth="1"/>
    <col min="775" max="1024" width="9.140625" style="59"/>
    <col min="1025" max="1025" width="55.7109375" style="59" customWidth="1"/>
    <col min="1026" max="1026" width="14.42578125" style="59" customWidth="1"/>
    <col min="1027" max="1027" width="12" style="59" customWidth="1"/>
    <col min="1028" max="1028" width="8.28515625" style="59" customWidth="1"/>
    <col min="1029" max="1029" width="11.7109375" style="59" customWidth="1"/>
    <col min="1030" max="1030" width="9.5703125" style="59" bestFit="1" customWidth="1"/>
    <col min="1031" max="1280" width="9.140625" style="59"/>
    <col min="1281" max="1281" width="55.7109375" style="59" customWidth="1"/>
    <col min="1282" max="1282" width="14.42578125" style="59" customWidth="1"/>
    <col min="1283" max="1283" width="12" style="59" customWidth="1"/>
    <col min="1284" max="1284" width="8.28515625" style="59" customWidth="1"/>
    <col min="1285" max="1285" width="11.7109375" style="59" customWidth="1"/>
    <col min="1286" max="1286" width="9.5703125" style="59" bestFit="1" customWidth="1"/>
    <col min="1287" max="1536" width="9.140625" style="59"/>
    <col min="1537" max="1537" width="55.7109375" style="59" customWidth="1"/>
    <col min="1538" max="1538" width="14.42578125" style="59" customWidth="1"/>
    <col min="1539" max="1539" width="12" style="59" customWidth="1"/>
    <col min="1540" max="1540" width="8.28515625" style="59" customWidth="1"/>
    <col min="1541" max="1541" width="11.7109375" style="59" customWidth="1"/>
    <col min="1542" max="1542" width="9.5703125" style="59" bestFit="1" customWidth="1"/>
    <col min="1543" max="1792" width="9.140625" style="59"/>
    <col min="1793" max="1793" width="55.7109375" style="59" customWidth="1"/>
    <col min="1794" max="1794" width="14.42578125" style="59" customWidth="1"/>
    <col min="1795" max="1795" width="12" style="59" customWidth="1"/>
    <col min="1796" max="1796" width="8.28515625" style="59" customWidth="1"/>
    <col min="1797" max="1797" width="11.7109375" style="59" customWidth="1"/>
    <col min="1798" max="1798" width="9.5703125" style="59" bestFit="1" customWidth="1"/>
    <col min="1799" max="2048" width="9.140625" style="59"/>
    <col min="2049" max="2049" width="55.7109375" style="59" customWidth="1"/>
    <col min="2050" max="2050" width="14.42578125" style="59" customWidth="1"/>
    <col min="2051" max="2051" width="12" style="59" customWidth="1"/>
    <col min="2052" max="2052" width="8.28515625" style="59" customWidth="1"/>
    <col min="2053" max="2053" width="11.7109375" style="59" customWidth="1"/>
    <col min="2054" max="2054" width="9.5703125" style="59" bestFit="1" customWidth="1"/>
    <col min="2055" max="2304" width="9.140625" style="59"/>
    <col min="2305" max="2305" width="55.7109375" style="59" customWidth="1"/>
    <col min="2306" max="2306" width="14.42578125" style="59" customWidth="1"/>
    <col min="2307" max="2307" width="12" style="59" customWidth="1"/>
    <col min="2308" max="2308" width="8.28515625" style="59" customWidth="1"/>
    <col min="2309" max="2309" width="11.7109375" style="59" customWidth="1"/>
    <col min="2310" max="2310" width="9.5703125" style="59" bestFit="1" customWidth="1"/>
    <col min="2311" max="2560" width="9.140625" style="59"/>
    <col min="2561" max="2561" width="55.7109375" style="59" customWidth="1"/>
    <col min="2562" max="2562" width="14.42578125" style="59" customWidth="1"/>
    <col min="2563" max="2563" width="12" style="59" customWidth="1"/>
    <col min="2564" max="2564" width="8.28515625" style="59" customWidth="1"/>
    <col min="2565" max="2565" width="11.7109375" style="59" customWidth="1"/>
    <col min="2566" max="2566" width="9.5703125" style="59" bestFit="1" customWidth="1"/>
    <col min="2567" max="2816" width="9.140625" style="59"/>
    <col min="2817" max="2817" width="55.7109375" style="59" customWidth="1"/>
    <col min="2818" max="2818" width="14.42578125" style="59" customWidth="1"/>
    <col min="2819" max="2819" width="12" style="59" customWidth="1"/>
    <col min="2820" max="2820" width="8.28515625" style="59" customWidth="1"/>
    <col min="2821" max="2821" width="11.7109375" style="59" customWidth="1"/>
    <col min="2822" max="2822" width="9.5703125" style="59" bestFit="1" customWidth="1"/>
    <col min="2823" max="3072" width="9.140625" style="59"/>
    <col min="3073" max="3073" width="55.7109375" style="59" customWidth="1"/>
    <col min="3074" max="3074" width="14.42578125" style="59" customWidth="1"/>
    <col min="3075" max="3075" width="12" style="59" customWidth="1"/>
    <col min="3076" max="3076" width="8.28515625" style="59" customWidth="1"/>
    <col min="3077" max="3077" width="11.7109375" style="59" customWidth="1"/>
    <col min="3078" max="3078" width="9.5703125" style="59" bestFit="1" customWidth="1"/>
    <col min="3079" max="3328" width="9.140625" style="59"/>
    <col min="3329" max="3329" width="55.7109375" style="59" customWidth="1"/>
    <col min="3330" max="3330" width="14.42578125" style="59" customWidth="1"/>
    <col min="3331" max="3331" width="12" style="59" customWidth="1"/>
    <col min="3332" max="3332" width="8.28515625" style="59" customWidth="1"/>
    <col min="3333" max="3333" width="11.7109375" style="59" customWidth="1"/>
    <col min="3334" max="3334" width="9.5703125" style="59" bestFit="1" customWidth="1"/>
    <col min="3335" max="3584" width="9.140625" style="59"/>
    <col min="3585" max="3585" width="55.7109375" style="59" customWidth="1"/>
    <col min="3586" max="3586" width="14.42578125" style="59" customWidth="1"/>
    <col min="3587" max="3587" width="12" style="59" customWidth="1"/>
    <col min="3588" max="3588" width="8.28515625" style="59" customWidth="1"/>
    <col min="3589" max="3589" width="11.7109375" style="59" customWidth="1"/>
    <col min="3590" max="3590" width="9.5703125" style="59" bestFit="1" customWidth="1"/>
    <col min="3591" max="3840" width="9.140625" style="59"/>
    <col min="3841" max="3841" width="55.7109375" style="59" customWidth="1"/>
    <col min="3842" max="3842" width="14.42578125" style="59" customWidth="1"/>
    <col min="3843" max="3843" width="12" style="59" customWidth="1"/>
    <col min="3844" max="3844" width="8.28515625" style="59" customWidth="1"/>
    <col min="3845" max="3845" width="11.7109375" style="59" customWidth="1"/>
    <col min="3846" max="3846" width="9.5703125" style="59" bestFit="1" customWidth="1"/>
    <col min="3847" max="4096" width="9.140625" style="59"/>
    <col min="4097" max="4097" width="55.7109375" style="59" customWidth="1"/>
    <col min="4098" max="4098" width="14.42578125" style="59" customWidth="1"/>
    <col min="4099" max="4099" width="12" style="59" customWidth="1"/>
    <col min="4100" max="4100" width="8.28515625" style="59" customWidth="1"/>
    <col min="4101" max="4101" width="11.7109375" style="59" customWidth="1"/>
    <col min="4102" max="4102" width="9.5703125" style="59" bestFit="1" customWidth="1"/>
    <col min="4103" max="4352" width="9.140625" style="59"/>
    <col min="4353" max="4353" width="55.7109375" style="59" customWidth="1"/>
    <col min="4354" max="4354" width="14.42578125" style="59" customWidth="1"/>
    <col min="4355" max="4355" width="12" style="59" customWidth="1"/>
    <col min="4356" max="4356" width="8.28515625" style="59" customWidth="1"/>
    <col min="4357" max="4357" width="11.7109375" style="59" customWidth="1"/>
    <col min="4358" max="4358" width="9.5703125" style="59" bestFit="1" customWidth="1"/>
    <col min="4359" max="4608" width="9.140625" style="59"/>
    <col min="4609" max="4609" width="55.7109375" style="59" customWidth="1"/>
    <col min="4610" max="4610" width="14.42578125" style="59" customWidth="1"/>
    <col min="4611" max="4611" width="12" style="59" customWidth="1"/>
    <col min="4612" max="4612" width="8.28515625" style="59" customWidth="1"/>
    <col min="4613" max="4613" width="11.7109375" style="59" customWidth="1"/>
    <col min="4614" max="4614" width="9.5703125" style="59" bestFit="1" customWidth="1"/>
    <col min="4615" max="4864" width="9.140625" style="59"/>
    <col min="4865" max="4865" width="55.7109375" style="59" customWidth="1"/>
    <col min="4866" max="4866" width="14.42578125" style="59" customWidth="1"/>
    <col min="4867" max="4867" width="12" style="59" customWidth="1"/>
    <col min="4868" max="4868" width="8.28515625" style="59" customWidth="1"/>
    <col min="4869" max="4869" width="11.7109375" style="59" customWidth="1"/>
    <col min="4870" max="4870" width="9.5703125" style="59" bestFit="1" customWidth="1"/>
    <col min="4871" max="5120" width="9.140625" style="59"/>
    <col min="5121" max="5121" width="55.7109375" style="59" customWidth="1"/>
    <col min="5122" max="5122" width="14.42578125" style="59" customWidth="1"/>
    <col min="5123" max="5123" width="12" style="59" customWidth="1"/>
    <col min="5124" max="5124" width="8.28515625" style="59" customWidth="1"/>
    <col min="5125" max="5125" width="11.7109375" style="59" customWidth="1"/>
    <col min="5126" max="5126" width="9.5703125" style="59" bestFit="1" customWidth="1"/>
    <col min="5127" max="5376" width="9.140625" style="59"/>
    <col min="5377" max="5377" width="55.7109375" style="59" customWidth="1"/>
    <col min="5378" max="5378" width="14.42578125" style="59" customWidth="1"/>
    <col min="5379" max="5379" width="12" style="59" customWidth="1"/>
    <col min="5380" max="5380" width="8.28515625" style="59" customWidth="1"/>
    <col min="5381" max="5381" width="11.7109375" style="59" customWidth="1"/>
    <col min="5382" max="5382" width="9.5703125" style="59" bestFit="1" customWidth="1"/>
    <col min="5383" max="5632" width="9.140625" style="59"/>
    <col min="5633" max="5633" width="55.7109375" style="59" customWidth="1"/>
    <col min="5634" max="5634" width="14.42578125" style="59" customWidth="1"/>
    <col min="5635" max="5635" width="12" style="59" customWidth="1"/>
    <col min="5636" max="5636" width="8.28515625" style="59" customWidth="1"/>
    <col min="5637" max="5637" width="11.7109375" style="59" customWidth="1"/>
    <col min="5638" max="5638" width="9.5703125" style="59" bestFit="1" customWidth="1"/>
    <col min="5639" max="5888" width="9.140625" style="59"/>
    <col min="5889" max="5889" width="55.7109375" style="59" customWidth="1"/>
    <col min="5890" max="5890" width="14.42578125" style="59" customWidth="1"/>
    <col min="5891" max="5891" width="12" style="59" customWidth="1"/>
    <col min="5892" max="5892" width="8.28515625" style="59" customWidth="1"/>
    <col min="5893" max="5893" width="11.7109375" style="59" customWidth="1"/>
    <col min="5894" max="5894" width="9.5703125" style="59" bestFit="1" customWidth="1"/>
    <col min="5895" max="6144" width="9.140625" style="59"/>
    <col min="6145" max="6145" width="55.7109375" style="59" customWidth="1"/>
    <col min="6146" max="6146" width="14.42578125" style="59" customWidth="1"/>
    <col min="6147" max="6147" width="12" style="59" customWidth="1"/>
    <col min="6148" max="6148" width="8.28515625" style="59" customWidth="1"/>
    <col min="6149" max="6149" width="11.7109375" style="59" customWidth="1"/>
    <col min="6150" max="6150" width="9.5703125" style="59" bestFit="1" customWidth="1"/>
    <col min="6151" max="6400" width="9.140625" style="59"/>
    <col min="6401" max="6401" width="55.7109375" style="59" customWidth="1"/>
    <col min="6402" max="6402" width="14.42578125" style="59" customWidth="1"/>
    <col min="6403" max="6403" width="12" style="59" customWidth="1"/>
    <col min="6404" max="6404" width="8.28515625" style="59" customWidth="1"/>
    <col min="6405" max="6405" width="11.7109375" style="59" customWidth="1"/>
    <col min="6406" max="6406" width="9.5703125" style="59" bestFit="1" customWidth="1"/>
    <col min="6407" max="6656" width="9.140625" style="59"/>
    <col min="6657" max="6657" width="55.7109375" style="59" customWidth="1"/>
    <col min="6658" max="6658" width="14.42578125" style="59" customWidth="1"/>
    <col min="6659" max="6659" width="12" style="59" customWidth="1"/>
    <col min="6660" max="6660" width="8.28515625" style="59" customWidth="1"/>
    <col min="6661" max="6661" width="11.7109375" style="59" customWidth="1"/>
    <col min="6662" max="6662" width="9.5703125" style="59" bestFit="1" customWidth="1"/>
    <col min="6663" max="6912" width="9.140625" style="59"/>
    <col min="6913" max="6913" width="55.7109375" style="59" customWidth="1"/>
    <col min="6914" max="6914" width="14.42578125" style="59" customWidth="1"/>
    <col min="6915" max="6915" width="12" style="59" customWidth="1"/>
    <col min="6916" max="6916" width="8.28515625" style="59" customWidth="1"/>
    <col min="6917" max="6917" width="11.7109375" style="59" customWidth="1"/>
    <col min="6918" max="6918" width="9.5703125" style="59" bestFit="1" customWidth="1"/>
    <col min="6919" max="7168" width="9.140625" style="59"/>
    <col min="7169" max="7169" width="55.7109375" style="59" customWidth="1"/>
    <col min="7170" max="7170" width="14.42578125" style="59" customWidth="1"/>
    <col min="7171" max="7171" width="12" style="59" customWidth="1"/>
    <col min="7172" max="7172" width="8.28515625" style="59" customWidth="1"/>
    <col min="7173" max="7173" width="11.7109375" style="59" customWidth="1"/>
    <col min="7174" max="7174" width="9.5703125" style="59" bestFit="1" customWidth="1"/>
    <col min="7175" max="7424" width="9.140625" style="59"/>
    <col min="7425" max="7425" width="55.7109375" style="59" customWidth="1"/>
    <col min="7426" max="7426" width="14.42578125" style="59" customWidth="1"/>
    <col min="7427" max="7427" width="12" style="59" customWidth="1"/>
    <col min="7428" max="7428" width="8.28515625" style="59" customWidth="1"/>
    <col min="7429" max="7429" width="11.7109375" style="59" customWidth="1"/>
    <col min="7430" max="7430" width="9.5703125" style="59" bestFit="1" customWidth="1"/>
    <col min="7431" max="7680" width="9.140625" style="59"/>
    <col min="7681" max="7681" width="55.7109375" style="59" customWidth="1"/>
    <col min="7682" max="7682" width="14.42578125" style="59" customWidth="1"/>
    <col min="7683" max="7683" width="12" style="59" customWidth="1"/>
    <col min="7684" max="7684" width="8.28515625" style="59" customWidth="1"/>
    <col min="7685" max="7685" width="11.7109375" style="59" customWidth="1"/>
    <col min="7686" max="7686" width="9.5703125" style="59" bestFit="1" customWidth="1"/>
    <col min="7687" max="7936" width="9.140625" style="59"/>
    <col min="7937" max="7937" width="55.7109375" style="59" customWidth="1"/>
    <col min="7938" max="7938" width="14.42578125" style="59" customWidth="1"/>
    <col min="7939" max="7939" width="12" style="59" customWidth="1"/>
    <col min="7940" max="7940" width="8.28515625" style="59" customWidth="1"/>
    <col min="7941" max="7941" width="11.7109375" style="59" customWidth="1"/>
    <col min="7942" max="7942" width="9.5703125" style="59" bestFit="1" customWidth="1"/>
    <col min="7943" max="8192" width="9.140625" style="59"/>
    <col min="8193" max="8193" width="55.7109375" style="59" customWidth="1"/>
    <col min="8194" max="8194" width="14.42578125" style="59" customWidth="1"/>
    <col min="8195" max="8195" width="12" style="59" customWidth="1"/>
    <col min="8196" max="8196" width="8.28515625" style="59" customWidth="1"/>
    <col min="8197" max="8197" width="11.7109375" style="59" customWidth="1"/>
    <col min="8198" max="8198" width="9.5703125" style="59" bestFit="1" customWidth="1"/>
    <col min="8199" max="8448" width="9.140625" style="59"/>
    <col min="8449" max="8449" width="55.7109375" style="59" customWidth="1"/>
    <col min="8450" max="8450" width="14.42578125" style="59" customWidth="1"/>
    <col min="8451" max="8451" width="12" style="59" customWidth="1"/>
    <col min="8452" max="8452" width="8.28515625" style="59" customWidth="1"/>
    <col min="8453" max="8453" width="11.7109375" style="59" customWidth="1"/>
    <col min="8454" max="8454" width="9.5703125" style="59" bestFit="1" customWidth="1"/>
    <col min="8455" max="8704" width="9.140625" style="59"/>
    <col min="8705" max="8705" width="55.7109375" style="59" customWidth="1"/>
    <col min="8706" max="8706" width="14.42578125" style="59" customWidth="1"/>
    <col min="8707" max="8707" width="12" style="59" customWidth="1"/>
    <col min="8708" max="8708" width="8.28515625" style="59" customWidth="1"/>
    <col min="8709" max="8709" width="11.7109375" style="59" customWidth="1"/>
    <col min="8710" max="8710" width="9.5703125" style="59" bestFit="1" customWidth="1"/>
    <col min="8711" max="8960" width="9.140625" style="59"/>
    <col min="8961" max="8961" width="55.7109375" style="59" customWidth="1"/>
    <col min="8962" max="8962" width="14.42578125" style="59" customWidth="1"/>
    <col min="8963" max="8963" width="12" style="59" customWidth="1"/>
    <col min="8964" max="8964" width="8.28515625" style="59" customWidth="1"/>
    <col min="8965" max="8965" width="11.7109375" style="59" customWidth="1"/>
    <col min="8966" max="8966" width="9.5703125" style="59" bestFit="1" customWidth="1"/>
    <col min="8967" max="9216" width="9.140625" style="59"/>
    <col min="9217" max="9217" width="55.7109375" style="59" customWidth="1"/>
    <col min="9218" max="9218" width="14.42578125" style="59" customWidth="1"/>
    <col min="9219" max="9219" width="12" style="59" customWidth="1"/>
    <col min="9220" max="9220" width="8.28515625" style="59" customWidth="1"/>
    <col min="9221" max="9221" width="11.7109375" style="59" customWidth="1"/>
    <col min="9222" max="9222" width="9.5703125" style="59" bestFit="1" customWidth="1"/>
    <col min="9223" max="9472" width="9.140625" style="59"/>
    <col min="9473" max="9473" width="55.7109375" style="59" customWidth="1"/>
    <col min="9474" max="9474" width="14.42578125" style="59" customWidth="1"/>
    <col min="9475" max="9475" width="12" style="59" customWidth="1"/>
    <col min="9476" max="9476" width="8.28515625" style="59" customWidth="1"/>
    <col min="9477" max="9477" width="11.7109375" style="59" customWidth="1"/>
    <col min="9478" max="9478" width="9.5703125" style="59" bestFit="1" customWidth="1"/>
    <col min="9479" max="9728" width="9.140625" style="59"/>
    <col min="9729" max="9729" width="55.7109375" style="59" customWidth="1"/>
    <col min="9730" max="9730" width="14.42578125" style="59" customWidth="1"/>
    <col min="9731" max="9731" width="12" style="59" customWidth="1"/>
    <col min="9732" max="9732" width="8.28515625" style="59" customWidth="1"/>
    <col min="9733" max="9733" width="11.7109375" style="59" customWidth="1"/>
    <col min="9734" max="9734" width="9.5703125" style="59" bestFit="1" customWidth="1"/>
    <col min="9735" max="9984" width="9.140625" style="59"/>
    <col min="9985" max="9985" width="55.7109375" style="59" customWidth="1"/>
    <col min="9986" max="9986" width="14.42578125" style="59" customWidth="1"/>
    <col min="9987" max="9987" width="12" style="59" customWidth="1"/>
    <col min="9988" max="9988" width="8.28515625" style="59" customWidth="1"/>
    <col min="9989" max="9989" width="11.7109375" style="59" customWidth="1"/>
    <col min="9990" max="9990" width="9.5703125" style="59" bestFit="1" customWidth="1"/>
    <col min="9991" max="10240" width="9.140625" style="59"/>
    <col min="10241" max="10241" width="55.7109375" style="59" customWidth="1"/>
    <col min="10242" max="10242" width="14.42578125" style="59" customWidth="1"/>
    <col min="10243" max="10243" width="12" style="59" customWidth="1"/>
    <col min="10244" max="10244" width="8.28515625" style="59" customWidth="1"/>
    <col min="10245" max="10245" width="11.7109375" style="59" customWidth="1"/>
    <col min="10246" max="10246" width="9.5703125" style="59" bestFit="1" customWidth="1"/>
    <col min="10247" max="10496" width="9.140625" style="59"/>
    <col min="10497" max="10497" width="55.7109375" style="59" customWidth="1"/>
    <col min="10498" max="10498" width="14.42578125" style="59" customWidth="1"/>
    <col min="10499" max="10499" width="12" style="59" customWidth="1"/>
    <col min="10500" max="10500" width="8.28515625" style="59" customWidth="1"/>
    <col min="10501" max="10501" width="11.7109375" style="59" customWidth="1"/>
    <col min="10502" max="10502" width="9.5703125" style="59" bestFit="1" customWidth="1"/>
    <col min="10503" max="10752" width="9.140625" style="59"/>
    <col min="10753" max="10753" width="55.7109375" style="59" customWidth="1"/>
    <col min="10754" max="10754" width="14.42578125" style="59" customWidth="1"/>
    <col min="10755" max="10755" width="12" style="59" customWidth="1"/>
    <col min="10756" max="10756" width="8.28515625" style="59" customWidth="1"/>
    <col min="10757" max="10757" width="11.7109375" style="59" customWidth="1"/>
    <col min="10758" max="10758" width="9.5703125" style="59" bestFit="1" customWidth="1"/>
    <col min="10759" max="11008" width="9.140625" style="59"/>
    <col min="11009" max="11009" width="55.7109375" style="59" customWidth="1"/>
    <col min="11010" max="11010" width="14.42578125" style="59" customWidth="1"/>
    <col min="11011" max="11011" width="12" style="59" customWidth="1"/>
    <col min="11012" max="11012" width="8.28515625" style="59" customWidth="1"/>
    <col min="11013" max="11013" width="11.7109375" style="59" customWidth="1"/>
    <col min="11014" max="11014" width="9.5703125" style="59" bestFit="1" customWidth="1"/>
    <col min="11015" max="11264" width="9.140625" style="59"/>
    <col min="11265" max="11265" width="55.7109375" style="59" customWidth="1"/>
    <col min="11266" max="11266" width="14.42578125" style="59" customWidth="1"/>
    <col min="11267" max="11267" width="12" style="59" customWidth="1"/>
    <col min="11268" max="11268" width="8.28515625" style="59" customWidth="1"/>
    <col min="11269" max="11269" width="11.7109375" style="59" customWidth="1"/>
    <col min="11270" max="11270" width="9.5703125" style="59" bestFit="1" customWidth="1"/>
    <col min="11271" max="11520" width="9.140625" style="59"/>
    <col min="11521" max="11521" width="55.7109375" style="59" customWidth="1"/>
    <col min="11522" max="11522" width="14.42578125" style="59" customWidth="1"/>
    <col min="11523" max="11523" width="12" style="59" customWidth="1"/>
    <col min="11524" max="11524" width="8.28515625" style="59" customWidth="1"/>
    <col min="11525" max="11525" width="11.7109375" style="59" customWidth="1"/>
    <col min="11526" max="11526" width="9.5703125" style="59" bestFit="1" customWidth="1"/>
    <col min="11527" max="11776" width="9.140625" style="59"/>
    <col min="11777" max="11777" width="55.7109375" style="59" customWidth="1"/>
    <col min="11778" max="11778" width="14.42578125" style="59" customWidth="1"/>
    <col min="11779" max="11779" width="12" style="59" customWidth="1"/>
    <col min="11780" max="11780" width="8.28515625" style="59" customWidth="1"/>
    <col min="11781" max="11781" width="11.7109375" style="59" customWidth="1"/>
    <col min="11782" max="11782" width="9.5703125" style="59" bestFit="1" customWidth="1"/>
    <col min="11783" max="12032" width="9.140625" style="59"/>
    <col min="12033" max="12033" width="55.7109375" style="59" customWidth="1"/>
    <col min="12034" max="12034" width="14.42578125" style="59" customWidth="1"/>
    <col min="12035" max="12035" width="12" style="59" customWidth="1"/>
    <col min="12036" max="12036" width="8.28515625" style="59" customWidth="1"/>
    <col min="12037" max="12037" width="11.7109375" style="59" customWidth="1"/>
    <col min="12038" max="12038" width="9.5703125" style="59" bestFit="1" customWidth="1"/>
    <col min="12039" max="12288" width="9.140625" style="59"/>
    <col min="12289" max="12289" width="55.7109375" style="59" customWidth="1"/>
    <col min="12290" max="12290" width="14.42578125" style="59" customWidth="1"/>
    <col min="12291" max="12291" width="12" style="59" customWidth="1"/>
    <col min="12292" max="12292" width="8.28515625" style="59" customWidth="1"/>
    <col min="12293" max="12293" width="11.7109375" style="59" customWidth="1"/>
    <col min="12294" max="12294" width="9.5703125" style="59" bestFit="1" customWidth="1"/>
    <col min="12295" max="12544" width="9.140625" style="59"/>
    <col min="12545" max="12545" width="55.7109375" style="59" customWidth="1"/>
    <col min="12546" max="12546" width="14.42578125" style="59" customWidth="1"/>
    <col min="12547" max="12547" width="12" style="59" customWidth="1"/>
    <col min="12548" max="12548" width="8.28515625" style="59" customWidth="1"/>
    <col min="12549" max="12549" width="11.7109375" style="59" customWidth="1"/>
    <col min="12550" max="12550" width="9.5703125" style="59" bestFit="1" customWidth="1"/>
    <col min="12551" max="12800" width="9.140625" style="59"/>
    <col min="12801" max="12801" width="55.7109375" style="59" customWidth="1"/>
    <col min="12802" max="12802" width="14.42578125" style="59" customWidth="1"/>
    <col min="12803" max="12803" width="12" style="59" customWidth="1"/>
    <col min="12804" max="12804" width="8.28515625" style="59" customWidth="1"/>
    <col min="12805" max="12805" width="11.7109375" style="59" customWidth="1"/>
    <col min="12806" max="12806" width="9.5703125" style="59" bestFit="1" customWidth="1"/>
    <col min="12807" max="13056" width="9.140625" style="59"/>
    <col min="13057" max="13057" width="55.7109375" style="59" customWidth="1"/>
    <col min="13058" max="13058" width="14.42578125" style="59" customWidth="1"/>
    <col min="13059" max="13059" width="12" style="59" customWidth="1"/>
    <col min="13060" max="13060" width="8.28515625" style="59" customWidth="1"/>
    <col min="13061" max="13061" width="11.7109375" style="59" customWidth="1"/>
    <col min="13062" max="13062" width="9.5703125" style="59" bestFit="1" customWidth="1"/>
    <col min="13063" max="13312" width="9.140625" style="59"/>
    <col min="13313" max="13313" width="55.7109375" style="59" customWidth="1"/>
    <col min="13314" max="13314" width="14.42578125" style="59" customWidth="1"/>
    <col min="13315" max="13315" width="12" style="59" customWidth="1"/>
    <col min="13316" max="13316" width="8.28515625" style="59" customWidth="1"/>
    <col min="13317" max="13317" width="11.7109375" style="59" customWidth="1"/>
    <col min="13318" max="13318" width="9.5703125" style="59" bestFit="1" customWidth="1"/>
    <col min="13319" max="13568" width="9.140625" style="59"/>
    <col min="13569" max="13569" width="55.7109375" style="59" customWidth="1"/>
    <col min="13570" max="13570" width="14.42578125" style="59" customWidth="1"/>
    <col min="13571" max="13571" width="12" style="59" customWidth="1"/>
    <col min="13572" max="13572" width="8.28515625" style="59" customWidth="1"/>
    <col min="13573" max="13573" width="11.7109375" style="59" customWidth="1"/>
    <col min="13574" max="13574" width="9.5703125" style="59" bestFit="1" customWidth="1"/>
    <col min="13575" max="13824" width="9.140625" style="59"/>
    <col min="13825" max="13825" width="55.7109375" style="59" customWidth="1"/>
    <col min="13826" max="13826" width="14.42578125" style="59" customWidth="1"/>
    <col min="13827" max="13827" width="12" style="59" customWidth="1"/>
    <col min="13828" max="13828" width="8.28515625" style="59" customWidth="1"/>
    <col min="13829" max="13829" width="11.7109375" style="59" customWidth="1"/>
    <col min="13830" max="13830" width="9.5703125" style="59" bestFit="1" customWidth="1"/>
    <col min="13831" max="14080" width="9.140625" style="59"/>
    <col min="14081" max="14081" width="55.7109375" style="59" customWidth="1"/>
    <col min="14082" max="14082" width="14.42578125" style="59" customWidth="1"/>
    <col min="14083" max="14083" width="12" style="59" customWidth="1"/>
    <col min="14084" max="14084" width="8.28515625" style="59" customWidth="1"/>
    <col min="14085" max="14085" width="11.7109375" style="59" customWidth="1"/>
    <col min="14086" max="14086" width="9.5703125" style="59" bestFit="1" customWidth="1"/>
    <col min="14087" max="14336" width="9.140625" style="59"/>
    <col min="14337" max="14337" width="55.7109375" style="59" customWidth="1"/>
    <col min="14338" max="14338" width="14.42578125" style="59" customWidth="1"/>
    <col min="14339" max="14339" width="12" style="59" customWidth="1"/>
    <col min="14340" max="14340" width="8.28515625" style="59" customWidth="1"/>
    <col min="14341" max="14341" width="11.7109375" style="59" customWidth="1"/>
    <col min="14342" max="14342" width="9.5703125" style="59" bestFit="1" customWidth="1"/>
    <col min="14343" max="14592" width="9.140625" style="59"/>
    <col min="14593" max="14593" width="55.7109375" style="59" customWidth="1"/>
    <col min="14594" max="14594" width="14.42578125" style="59" customWidth="1"/>
    <col min="14595" max="14595" width="12" style="59" customWidth="1"/>
    <col min="14596" max="14596" width="8.28515625" style="59" customWidth="1"/>
    <col min="14597" max="14597" width="11.7109375" style="59" customWidth="1"/>
    <col min="14598" max="14598" width="9.5703125" style="59" bestFit="1" customWidth="1"/>
    <col min="14599" max="14848" width="9.140625" style="59"/>
    <col min="14849" max="14849" width="55.7109375" style="59" customWidth="1"/>
    <col min="14850" max="14850" width="14.42578125" style="59" customWidth="1"/>
    <col min="14851" max="14851" width="12" style="59" customWidth="1"/>
    <col min="14852" max="14852" width="8.28515625" style="59" customWidth="1"/>
    <col min="14853" max="14853" width="11.7109375" style="59" customWidth="1"/>
    <col min="14854" max="14854" width="9.5703125" style="59" bestFit="1" customWidth="1"/>
    <col min="14855" max="15104" width="9.140625" style="59"/>
    <col min="15105" max="15105" width="55.7109375" style="59" customWidth="1"/>
    <col min="15106" max="15106" width="14.42578125" style="59" customWidth="1"/>
    <col min="15107" max="15107" width="12" style="59" customWidth="1"/>
    <col min="15108" max="15108" width="8.28515625" style="59" customWidth="1"/>
    <col min="15109" max="15109" width="11.7109375" style="59" customWidth="1"/>
    <col min="15110" max="15110" width="9.5703125" style="59" bestFit="1" customWidth="1"/>
    <col min="15111" max="15360" width="9.140625" style="59"/>
    <col min="15361" max="15361" width="55.7109375" style="59" customWidth="1"/>
    <col min="15362" max="15362" width="14.42578125" style="59" customWidth="1"/>
    <col min="15363" max="15363" width="12" style="59" customWidth="1"/>
    <col min="15364" max="15364" width="8.28515625" style="59" customWidth="1"/>
    <col min="15365" max="15365" width="11.7109375" style="59" customWidth="1"/>
    <col min="15366" max="15366" width="9.5703125" style="59" bestFit="1" customWidth="1"/>
    <col min="15367" max="15616" width="9.140625" style="59"/>
    <col min="15617" max="15617" width="55.7109375" style="59" customWidth="1"/>
    <col min="15618" max="15618" width="14.42578125" style="59" customWidth="1"/>
    <col min="15619" max="15619" width="12" style="59" customWidth="1"/>
    <col min="15620" max="15620" width="8.28515625" style="59" customWidth="1"/>
    <col min="15621" max="15621" width="11.7109375" style="59" customWidth="1"/>
    <col min="15622" max="15622" width="9.5703125" style="59" bestFit="1" customWidth="1"/>
    <col min="15623" max="15872" width="9.140625" style="59"/>
    <col min="15873" max="15873" width="55.7109375" style="59" customWidth="1"/>
    <col min="15874" max="15874" width="14.42578125" style="59" customWidth="1"/>
    <col min="15875" max="15875" width="12" style="59" customWidth="1"/>
    <col min="15876" max="15876" width="8.28515625" style="59" customWidth="1"/>
    <col min="15877" max="15877" width="11.7109375" style="59" customWidth="1"/>
    <col min="15878" max="15878" width="9.5703125" style="59" bestFit="1" customWidth="1"/>
    <col min="15879" max="16128" width="9.140625" style="59"/>
    <col min="16129" max="16129" width="55.7109375" style="59" customWidth="1"/>
    <col min="16130" max="16130" width="14.42578125" style="59" customWidth="1"/>
    <col min="16131" max="16131" width="12" style="59" customWidth="1"/>
    <col min="16132" max="16132" width="8.28515625" style="59" customWidth="1"/>
    <col min="16133" max="16133" width="11.7109375" style="59" customWidth="1"/>
    <col min="16134" max="16134" width="9.5703125" style="59" bestFit="1" customWidth="1"/>
    <col min="16135" max="16384" width="9.140625" style="59"/>
  </cols>
  <sheetData>
    <row r="1" spans="1:6" s="82" customFormat="1" ht="18.75">
      <c r="A1" s="131" t="s">
        <v>337</v>
      </c>
      <c r="B1" s="131"/>
      <c r="C1" s="131"/>
      <c r="D1" s="131"/>
      <c r="E1" s="131"/>
    </row>
    <row r="2" spans="1:6" s="82" customFormat="1" ht="18.75" customHeight="1">
      <c r="A2" s="131" t="s">
        <v>64</v>
      </c>
      <c r="B2" s="131"/>
      <c r="C2" s="131"/>
      <c r="D2" s="131"/>
      <c r="E2" s="131"/>
    </row>
    <row r="3" spans="1:6" s="82" customFormat="1" ht="18.75" customHeight="1">
      <c r="A3" s="131" t="s">
        <v>65</v>
      </c>
      <c r="B3" s="131"/>
      <c r="C3" s="131"/>
      <c r="D3" s="131"/>
      <c r="E3" s="131"/>
    </row>
    <row r="4" spans="1:6" s="82" customFormat="1" ht="18.75">
      <c r="A4" s="131" t="s">
        <v>365</v>
      </c>
      <c r="B4" s="131"/>
      <c r="C4" s="131"/>
      <c r="D4" s="131"/>
      <c r="E4" s="131"/>
    </row>
    <row r="5" spans="1:6" s="82" customFormat="1" ht="18.75" customHeight="1">
      <c r="A5" s="131" t="s">
        <v>66</v>
      </c>
      <c r="B5" s="131"/>
      <c r="C5" s="131"/>
      <c r="D5" s="131"/>
      <c r="E5" s="131"/>
    </row>
    <row r="6" spans="1:6" s="82" customFormat="1" ht="18.75" customHeight="1">
      <c r="A6" s="131" t="s">
        <v>65</v>
      </c>
      <c r="B6" s="131"/>
      <c r="C6" s="131"/>
      <c r="D6" s="131"/>
      <c r="E6" s="131"/>
    </row>
    <row r="7" spans="1:6" s="82" customFormat="1" ht="18.75" customHeight="1">
      <c r="A7" s="131" t="s">
        <v>68</v>
      </c>
      <c r="B7" s="131"/>
      <c r="C7" s="131"/>
      <c r="D7" s="131"/>
      <c r="E7" s="131"/>
    </row>
    <row r="8" spans="1:6" ht="18.75">
      <c r="A8" s="132"/>
      <c r="B8" s="132"/>
      <c r="C8" s="132"/>
      <c r="D8" s="132"/>
      <c r="E8" s="132"/>
    </row>
    <row r="9" spans="1:6" ht="54.75" customHeight="1">
      <c r="A9" s="133" t="s">
        <v>366</v>
      </c>
      <c r="B9" s="133"/>
      <c r="C9" s="133"/>
      <c r="D9" s="133"/>
      <c r="E9" s="133"/>
      <c r="F9" s="60"/>
    </row>
    <row r="10" spans="1:6" s="61" customFormat="1">
      <c r="A10" s="134"/>
      <c r="B10" s="134"/>
      <c r="C10" s="134"/>
      <c r="D10" s="134"/>
      <c r="E10" s="134"/>
    </row>
    <row r="11" spans="1:6" s="61" customFormat="1">
      <c r="A11" s="135" t="s">
        <v>239</v>
      </c>
      <c r="B11" s="135" t="s">
        <v>336</v>
      </c>
      <c r="C11" s="135" t="s">
        <v>241</v>
      </c>
      <c r="D11" s="135" t="s">
        <v>242</v>
      </c>
      <c r="E11" s="135" t="s">
        <v>358</v>
      </c>
      <c r="F11" s="64"/>
    </row>
    <row r="12" spans="1:6" s="61" customFormat="1">
      <c r="A12" s="136"/>
      <c r="B12" s="136"/>
      <c r="C12" s="136"/>
      <c r="D12" s="136"/>
      <c r="E12" s="136"/>
    </row>
    <row r="13" spans="1:6" s="61" customFormat="1">
      <c r="A13" s="62">
        <v>1</v>
      </c>
      <c r="B13" s="62">
        <v>2</v>
      </c>
      <c r="C13" s="62">
        <v>2</v>
      </c>
      <c r="D13" s="62">
        <v>3</v>
      </c>
      <c r="E13" s="77">
        <v>4</v>
      </c>
    </row>
    <row r="14" spans="1:6" s="61" customFormat="1">
      <c r="A14" s="63" t="s">
        <v>244</v>
      </c>
      <c r="B14" s="63"/>
      <c r="C14" s="63"/>
      <c r="D14" s="63"/>
      <c r="E14" s="92">
        <f>E15+E20</f>
        <v>141308.20000000001</v>
      </c>
      <c r="F14" s="64"/>
    </row>
    <row r="15" spans="1:6" s="61" customFormat="1" ht="47.25">
      <c r="A15" s="63" t="s">
        <v>363</v>
      </c>
      <c r="B15" s="63">
        <v>730</v>
      </c>
      <c r="C15" s="63"/>
      <c r="D15" s="63"/>
      <c r="E15" s="92">
        <f>E16</f>
        <v>613.20000000000005</v>
      </c>
      <c r="F15" s="64"/>
    </row>
    <row r="16" spans="1:6" s="61" customFormat="1" ht="78.75">
      <c r="A16" s="72" t="s">
        <v>255</v>
      </c>
      <c r="B16" s="63">
        <v>730</v>
      </c>
      <c r="C16" s="73" t="s">
        <v>256</v>
      </c>
      <c r="D16" s="73"/>
      <c r="E16" s="87">
        <f>E17</f>
        <v>613.20000000000005</v>
      </c>
      <c r="F16" s="83"/>
    </row>
    <row r="17" spans="1:6" s="61" customFormat="1" ht="31.5">
      <c r="A17" s="67" t="s">
        <v>249</v>
      </c>
      <c r="B17" s="66">
        <v>730</v>
      </c>
      <c r="C17" s="68" t="s">
        <v>257</v>
      </c>
      <c r="D17" s="68"/>
      <c r="E17" s="70">
        <f>E18+E19</f>
        <v>613.20000000000005</v>
      </c>
    </row>
    <row r="18" spans="1:6" s="61" customFormat="1" ht="78.75">
      <c r="A18" s="67" t="s">
        <v>251</v>
      </c>
      <c r="B18" s="66">
        <v>730</v>
      </c>
      <c r="C18" s="68" t="s">
        <v>257</v>
      </c>
      <c r="D18" s="68" t="s">
        <v>252</v>
      </c>
      <c r="E18" s="70">
        <v>359.5</v>
      </c>
    </row>
    <row r="19" spans="1:6" s="61" customFormat="1" ht="31.5">
      <c r="A19" s="67" t="s">
        <v>258</v>
      </c>
      <c r="B19" s="66">
        <v>730</v>
      </c>
      <c r="C19" s="68" t="s">
        <v>257</v>
      </c>
      <c r="D19" s="68" t="s">
        <v>259</v>
      </c>
      <c r="E19" s="70">
        <v>253.7</v>
      </c>
    </row>
    <row r="20" spans="1:6" s="83" customFormat="1" ht="47.25">
      <c r="A20" s="72" t="s">
        <v>333</v>
      </c>
      <c r="B20" s="72">
        <v>791</v>
      </c>
      <c r="C20" s="73"/>
      <c r="D20" s="73"/>
      <c r="E20" s="87">
        <f>E21+E29+E32+E35+E38+E41+E44+E53+E56+E61+E64</f>
        <v>140695</v>
      </c>
    </row>
    <row r="21" spans="1:6" s="61" customFormat="1" ht="63">
      <c r="A21" s="72" t="s">
        <v>264</v>
      </c>
      <c r="B21" s="66">
        <v>791</v>
      </c>
      <c r="C21" s="73" t="s">
        <v>248</v>
      </c>
      <c r="D21" s="73"/>
      <c r="E21" s="87">
        <f>E22+E27</f>
        <v>7999.0999999999995</v>
      </c>
      <c r="F21" s="84"/>
    </row>
    <row r="22" spans="1:6" s="61" customFormat="1" ht="31.5">
      <c r="A22" s="67" t="s">
        <v>249</v>
      </c>
      <c r="B22" s="66">
        <v>791</v>
      </c>
      <c r="C22" s="68" t="s">
        <v>250</v>
      </c>
      <c r="D22" s="68"/>
      <c r="E22" s="70">
        <f>E23+E24+E25+E26</f>
        <v>7499.0999999999995</v>
      </c>
      <c r="F22" s="59"/>
    </row>
    <row r="23" spans="1:6" s="83" customFormat="1" ht="78.75">
      <c r="A23" s="67" t="s">
        <v>251</v>
      </c>
      <c r="B23" s="72">
        <v>791</v>
      </c>
      <c r="C23" s="68" t="s">
        <v>250</v>
      </c>
      <c r="D23" s="68" t="s">
        <v>252</v>
      </c>
      <c r="E23" s="70">
        <v>5203.3999999999996</v>
      </c>
      <c r="F23" s="59"/>
    </row>
    <row r="24" spans="1:6" s="61" customFormat="1" ht="31.5">
      <c r="A24" s="67" t="s">
        <v>258</v>
      </c>
      <c r="B24" s="66">
        <v>791</v>
      </c>
      <c r="C24" s="68" t="s">
        <v>250</v>
      </c>
      <c r="D24" s="68" t="s">
        <v>259</v>
      </c>
      <c r="E24" s="70">
        <v>2295.6999999999998</v>
      </c>
      <c r="F24" s="59"/>
    </row>
    <row r="25" spans="1:6" s="61" customFormat="1">
      <c r="A25" s="67" t="s">
        <v>265</v>
      </c>
      <c r="B25" s="66">
        <v>791</v>
      </c>
      <c r="C25" s="68" t="s">
        <v>250</v>
      </c>
      <c r="D25" s="68" t="s">
        <v>266</v>
      </c>
      <c r="E25" s="79"/>
      <c r="F25" s="59"/>
    </row>
    <row r="26" spans="1:6" s="61" customFormat="1">
      <c r="A26" s="67" t="s">
        <v>260</v>
      </c>
      <c r="B26" s="66">
        <v>791</v>
      </c>
      <c r="C26" s="68" t="s">
        <v>250</v>
      </c>
      <c r="D26" s="68" t="s">
        <v>261</v>
      </c>
      <c r="E26" s="79"/>
      <c r="F26" s="59"/>
    </row>
    <row r="27" spans="1:6" s="61" customFormat="1" ht="47.25">
      <c r="A27" s="67" t="s">
        <v>267</v>
      </c>
      <c r="B27" s="66">
        <v>791</v>
      </c>
      <c r="C27" s="68" t="s">
        <v>268</v>
      </c>
      <c r="D27" s="68"/>
      <c r="E27" s="70">
        <f>E28</f>
        <v>500</v>
      </c>
      <c r="F27" s="59"/>
    </row>
    <row r="28" spans="1:6" s="84" customFormat="1" ht="78.75">
      <c r="A28" s="67" t="s">
        <v>251</v>
      </c>
      <c r="B28" s="72">
        <v>791</v>
      </c>
      <c r="C28" s="68" t="s">
        <v>268</v>
      </c>
      <c r="D28" s="68" t="s">
        <v>252</v>
      </c>
      <c r="E28" s="70">
        <v>500</v>
      </c>
      <c r="F28" s="59"/>
    </row>
    <row r="29" spans="1:6">
      <c r="A29" s="72" t="s">
        <v>271</v>
      </c>
      <c r="B29" s="66">
        <v>791</v>
      </c>
      <c r="C29" s="73" t="s">
        <v>272</v>
      </c>
      <c r="D29" s="73"/>
      <c r="E29" s="87">
        <f>E30</f>
        <v>50</v>
      </c>
      <c r="F29" s="84"/>
    </row>
    <row r="30" spans="1:6">
      <c r="A30" s="67" t="s">
        <v>273</v>
      </c>
      <c r="B30" s="66">
        <v>791</v>
      </c>
      <c r="C30" s="68" t="s">
        <v>274</v>
      </c>
      <c r="D30" s="68"/>
      <c r="E30" s="70">
        <f>E31</f>
        <v>50</v>
      </c>
    </row>
    <row r="31" spans="1:6">
      <c r="A31" s="67" t="s">
        <v>260</v>
      </c>
      <c r="B31" s="66">
        <v>791</v>
      </c>
      <c r="C31" s="68" t="s">
        <v>274</v>
      </c>
      <c r="D31" s="68" t="s">
        <v>261</v>
      </c>
      <c r="E31" s="70">
        <v>50</v>
      </c>
    </row>
    <row r="32" spans="1:6" ht="63">
      <c r="A32" s="72" t="s">
        <v>340</v>
      </c>
      <c r="B32" s="66">
        <v>791</v>
      </c>
      <c r="C32" s="73" t="s">
        <v>361</v>
      </c>
      <c r="D32" s="73"/>
      <c r="E32" s="87">
        <f>E33</f>
        <v>382</v>
      </c>
      <c r="F32" s="84"/>
    </row>
    <row r="33" spans="1:6" ht="31.5">
      <c r="A33" s="67" t="s">
        <v>341</v>
      </c>
      <c r="B33" s="66">
        <v>791</v>
      </c>
      <c r="C33" s="68" t="s">
        <v>339</v>
      </c>
      <c r="D33" s="68"/>
      <c r="E33" s="70">
        <f>E34</f>
        <v>382</v>
      </c>
    </row>
    <row r="34" spans="1:6" ht="31.5">
      <c r="A34" s="67" t="s">
        <v>258</v>
      </c>
      <c r="B34" s="66">
        <v>791</v>
      </c>
      <c r="C34" s="68" t="s">
        <v>339</v>
      </c>
      <c r="D34" s="68" t="s">
        <v>259</v>
      </c>
      <c r="E34" s="70">
        <v>382</v>
      </c>
    </row>
    <row r="35" spans="1:6" ht="47.25">
      <c r="A35" s="72" t="s">
        <v>277</v>
      </c>
      <c r="B35" s="66">
        <v>791</v>
      </c>
      <c r="C35" s="73" t="s">
        <v>278</v>
      </c>
      <c r="D35" s="73"/>
      <c r="E35" s="87">
        <f>E36</f>
        <v>1119.5</v>
      </c>
      <c r="F35" s="84"/>
    </row>
    <row r="36" spans="1:6" s="84" customFormat="1" ht="47.25">
      <c r="A36" s="67" t="s">
        <v>279</v>
      </c>
      <c r="B36" s="72">
        <v>791</v>
      </c>
      <c r="C36" s="68" t="s">
        <v>280</v>
      </c>
      <c r="D36" s="68"/>
      <c r="E36" s="70">
        <f>E37</f>
        <v>1119.5</v>
      </c>
      <c r="F36" s="59"/>
    </row>
    <row r="37" spans="1:6" ht="31.5">
      <c r="A37" s="67" t="s">
        <v>258</v>
      </c>
      <c r="B37" s="66">
        <v>791</v>
      </c>
      <c r="C37" s="68" t="s">
        <v>280</v>
      </c>
      <c r="D37" s="68" t="s">
        <v>259</v>
      </c>
      <c r="E37" s="70">
        <v>1119.5</v>
      </c>
    </row>
    <row r="38" spans="1:6" ht="63">
      <c r="A38" s="72" t="s">
        <v>285</v>
      </c>
      <c r="B38" s="66">
        <v>791</v>
      </c>
      <c r="C38" s="73" t="s">
        <v>286</v>
      </c>
      <c r="D38" s="73"/>
      <c r="E38" s="87">
        <f>E39</f>
        <v>29222</v>
      </c>
      <c r="F38" s="84"/>
    </row>
    <row r="39" spans="1:6" s="84" customFormat="1">
      <c r="A39" s="67" t="s">
        <v>283</v>
      </c>
      <c r="B39" s="72">
        <v>791</v>
      </c>
      <c r="C39" s="68" t="s">
        <v>287</v>
      </c>
      <c r="D39" s="68"/>
      <c r="E39" s="70">
        <f>E40</f>
        <v>29222</v>
      </c>
      <c r="F39" s="59"/>
    </row>
    <row r="40" spans="1:6" ht="31.5">
      <c r="A40" s="67" t="s">
        <v>258</v>
      </c>
      <c r="B40" s="66">
        <v>791</v>
      </c>
      <c r="C40" s="68" t="s">
        <v>287</v>
      </c>
      <c r="D40" s="68" t="s">
        <v>259</v>
      </c>
      <c r="E40" s="70">
        <v>29222</v>
      </c>
    </row>
    <row r="41" spans="1:6" ht="78.75">
      <c r="A41" s="72" t="s">
        <v>288</v>
      </c>
      <c r="B41" s="66">
        <v>791</v>
      </c>
      <c r="C41" s="73" t="s">
        <v>290</v>
      </c>
      <c r="D41" s="73"/>
      <c r="E41" s="87">
        <f>E42</f>
        <v>300</v>
      </c>
      <c r="F41" s="84"/>
    </row>
    <row r="42" spans="1:6" ht="31.5">
      <c r="A42" s="67" t="s">
        <v>291</v>
      </c>
      <c r="B42" s="66">
        <v>791</v>
      </c>
      <c r="C42" s="68" t="s">
        <v>292</v>
      </c>
      <c r="D42" s="68"/>
      <c r="E42" s="70">
        <f>E43</f>
        <v>300</v>
      </c>
    </row>
    <row r="43" spans="1:6">
      <c r="A43" s="67" t="s">
        <v>260</v>
      </c>
      <c r="B43" s="66">
        <v>791</v>
      </c>
      <c r="C43" s="68" t="s">
        <v>292</v>
      </c>
      <c r="D43" s="68" t="s">
        <v>261</v>
      </c>
      <c r="E43" s="70">
        <v>300</v>
      </c>
    </row>
    <row r="44" spans="1:6" ht="78.75">
      <c r="A44" s="72" t="s">
        <v>297</v>
      </c>
      <c r="B44" s="66">
        <v>791</v>
      </c>
      <c r="C44" s="73" t="s">
        <v>298</v>
      </c>
      <c r="D44" s="73"/>
      <c r="E44" s="87">
        <f>E45+E47+E49+E51</f>
        <v>20830.400000000001</v>
      </c>
      <c r="F44" s="84"/>
    </row>
    <row r="45" spans="1:6" s="84" customFormat="1" ht="47.25">
      <c r="A45" s="66" t="s">
        <v>344</v>
      </c>
      <c r="B45" s="72">
        <v>791</v>
      </c>
      <c r="C45" s="88" t="s">
        <v>343</v>
      </c>
      <c r="D45" s="75"/>
      <c r="E45" s="70">
        <f>E46</f>
        <v>1429</v>
      </c>
      <c r="F45" s="59"/>
    </row>
    <row r="46" spans="1:6" ht="31.5">
      <c r="A46" s="67" t="s">
        <v>258</v>
      </c>
      <c r="B46" s="66">
        <v>791</v>
      </c>
      <c r="C46" s="88" t="s">
        <v>343</v>
      </c>
      <c r="D46" s="75" t="s">
        <v>259</v>
      </c>
      <c r="E46" s="70">
        <v>1429</v>
      </c>
    </row>
    <row r="47" spans="1:6">
      <c r="A47" s="67" t="s">
        <v>346</v>
      </c>
      <c r="B47" s="66">
        <v>791</v>
      </c>
      <c r="C47" s="88" t="s">
        <v>345</v>
      </c>
      <c r="D47" s="75"/>
      <c r="E47" s="70">
        <f>E48</f>
        <v>734</v>
      </c>
    </row>
    <row r="48" spans="1:6" s="84" customFormat="1">
      <c r="A48" s="67" t="s">
        <v>260</v>
      </c>
      <c r="B48" s="72">
        <v>791</v>
      </c>
      <c r="C48" s="88" t="s">
        <v>345</v>
      </c>
      <c r="D48" s="68" t="s">
        <v>261</v>
      </c>
      <c r="E48" s="70">
        <v>734</v>
      </c>
      <c r="F48" s="59"/>
    </row>
    <row r="49" spans="1:6" ht="31.5">
      <c r="A49" s="67" t="s">
        <v>304</v>
      </c>
      <c r="B49" s="66">
        <v>791</v>
      </c>
      <c r="C49" s="68" t="s">
        <v>305</v>
      </c>
      <c r="D49" s="68"/>
      <c r="E49" s="70">
        <f>E50</f>
        <v>16667.400000000001</v>
      </c>
    </row>
    <row r="50" spans="1:6" ht="31.5">
      <c r="A50" s="67" t="s">
        <v>258</v>
      </c>
      <c r="B50" s="66">
        <v>791</v>
      </c>
      <c r="C50" s="68" t="s">
        <v>305</v>
      </c>
      <c r="D50" s="68" t="s">
        <v>259</v>
      </c>
      <c r="E50" s="70">
        <v>16667.400000000001</v>
      </c>
    </row>
    <row r="51" spans="1:6" s="84" customFormat="1" ht="31.5">
      <c r="A51" s="67" t="s">
        <v>304</v>
      </c>
      <c r="B51" s="72">
        <v>791</v>
      </c>
      <c r="C51" s="68" t="s">
        <v>305</v>
      </c>
      <c r="D51" s="68"/>
      <c r="E51" s="70">
        <f>E52</f>
        <v>2000</v>
      </c>
      <c r="F51" s="59"/>
    </row>
    <row r="52" spans="1:6" ht="31.5">
      <c r="A52" s="67" t="s">
        <v>349</v>
      </c>
      <c r="B52" s="66">
        <v>791</v>
      </c>
      <c r="C52" s="68" t="s">
        <v>305</v>
      </c>
      <c r="D52" s="68" t="s">
        <v>348</v>
      </c>
      <c r="E52" s="70">
        <v>2000</v>
      </c>
    </row>
    <row r="53" spans="1:6" ht="47.25">
      <c r="A53" s="72" t="s">
        <v>362</v>
      </c>
      <c r="B53" s="66">
        <v>791</v>
      </c>
      <c r="C53" s="73" t="s">
        <v>308</v>
      </c>
      <c r="D53" s="73"/>
      <c r="E53" s="87">
        <f>E54</f>
        <v>5000</v>
      </c>
      <c r="F53" s="84"/>
    </row>
    <row r="54" spans="1:6" s="84" customFormat="1" ht="31.5">
      <c r="A54" s="67" t="s">
        <v>309</v>
      </c>
      <c r="B54" s="72">
        <v>791</v>
      </c>
      <c r="C54" s="68" t="s">
        <v>310</v>
      </c>
      <c r="D54" s="68"/>
      <c r="E54" s="70">
        <f>E55</f>
        <v>5000</v>
      </c>
      <c r="F54" s="59"/>
    </row>
    <row r="55" spans="1:6">
      <c r="A55" s="67" t="s">
        <v>260</v>
      </c>
      <c r="B55" s="66">
        <v>791</v>
      </c>
      <c r="C55" s="68" t="s">
        <v>310</v>
      </c>
      <c r="D55" s="68" t="s">
        <v>261</v>
      </c>
      <c r="E55" s="70">
        <v>5000</v>
      </c>
    </row>
    <row r="56" spans="1:6" ht="78.75">
      <c r="A56" s="72" t="s">
        <v>316</v>
      </c>
      <c r="B56" s="66">
        <v>791</v>
      </c>
      <c r="C56" s="73" t="s">
        <v>317</v>
      </c>
      <c r="D56" s="73"/>
      <c r="E56" s="87">
        <f>E57+E59</f>
        <v>898.3</v>
      </c>
      <c r="F56" s="84"/>
    </row>
    <row r="57" spans="1:6" s="84" customFormat="1">
      <c r="A57" s="67" t="s">
        <v>352</v>
      </c>
      <c r="B57" s="72">
        <v>791</v>
      </c>
      <c r="C57" s="68" t="s">
        <v>350</v>
      </c>
      <c r="D57" s="68"/>
      <c r="E57" s="70">
        <f>E58</f>
        <v>792</v>
      </c>
      <c r="F57" s="59"/>
    </row>
    <row r="58" spans="1:6">
      <c r="A58" s="67" t="s">
        <v>260</v>
      </c>
      <c r="B58" s="66">
        <v>791</v>
      </c>
      <c r="C58" s="68" t="s">
        <v>350</v>
      </c>
      <c r="D58" s="68" t="s">
        <v>261</v>
      </c>
      <c r="E58" s="70">
        <v>792</v>
      </c>
    </row>
    <row r="59" spans="1:6">
      <c r="A59" s="67" t="s">
        <v>322</v>
      </c>
      <c r="B59" s="66">
        <v>791</v>
      </c>
      <c r="C59" s="68" t="s">
        <v>353</v>
      </c>
      <c r="D59" s="68"/>
      <c r="E59" s="70">
        <f>E60</f>
        <v>106.3</v>
      </c>
    </row>
    <row r="60" spans="1:6">
      <c r="A60" s="67" t="s">
        <v>323</v>
      </c>
      <c r="B60" s="66">
        <v>791</v>
      </c>
      <c r="C60" s="68" t="s">
        <v>353</v>
      </c>
      <c r="D60" s="68" t="s">
        <v>324</v>
      </c>
      <c r="E60" s="70">
        <v>106.3</v>
      </c>
    </row>
    <row r="61" spans="1:6" ht="63">
      <c r="A61" s="72" t="s">
        <v>357</v>
      </c>
      <c r="B61" s="66">
        <v>791</v>
      </c>
      <c r="C61" s="73" t="s">
        <v>355</v>
      </c>
      <c r="D61" s="73"/>
      <c r="E61" s="87">
        <f>E62</f>
        <v>2000</v>
      </c>
      <c r="F61" s="84"/>
    </row>
    <row r="62" spans="1:6">
      <c r="A62" s="67" t="s">
        <v>322</v>
      </c>
      <c r="B62" s="66">
        <v>791</v>
      </c>
      <c r="C62" s="68" t="s">
        <v>356</v>
      </c>
      <c r="D62" s="68"/>
      <c r="E62" s="70">
        <f>E63</f>
        <v>2000</v>
      </c>
    </row>
    <row r="63" spans="1:6">
      <c r="A63" s="67" t="s">
        <v>323</v>
      </c>
      <c r="B63" s="66">
        <v>791</v>
      </c>
      <c r="C63" s="68" t="s">
        <v>356</v>
      </c>
      <c r="D63" s="68" t="s">
        <v>324</v>
      </c>
      <c r="E63" s="70">
        <v>2000</v>
      </c>
    </row>
    <row r="64" spans="1:6">
      <c r="A64" s="72" t="s">
        <v>271</v>
      </c>
      <c r="B64" s="66">
        <v>791</v>
      </c>
      <c r="C64" s="73" t="s">
        <v>272</v>
      </c>
      <c r="D64" s="73"/>
      <c r="E64" s="87">
        <f>E65</f>
        <v>72893.7</v>
      </c>
      <c r="F64" s="84"/>
    </row>
    <row r="65" spans="1:5">
      <c r="A65" s="67" t="s">
        <v>322</v>
      </c>
      <c r="B65" s="66">
        <v>791</v>
      </c>
      <c r="C65" s="68" t="s">
        <v>354</v>
      </c>
      <c r="D65" s="68"/>
      <c r="E65" s="70">
        <f>E66</f>
        <v>72893.7</v>
      </c>
    </row>
    <row r="66" spans="1:5">
      <c r="A66" s="67" t="s">
        <v>323</v>
      </c>
      <c r="B66" s="66">
        <v>791</v>
      </c>
      <c r="C66" s="68" t="s">
        <v>354</v>
      </c>
      <c r="D66" s="68" t="s">
        <v>324</v>
      </c>
      <c r="E66" s="70">
        <v>72893.7</v>
      </c>
    </row>
  </sheetData>
  <mergeCells count="15">
    <mergeCell ref="A6:E6"/>
    <mergeCell ref="A1:E1"/>
    <mergeCell ref="A2:E2"/>
    <mergeCell ref="A3:E3"/>
    <mergeCell ref="A4:E4"/>
    <mergeCell ref="A5:E5"/>
    <mergeCell ref="A7:E7"/>
    <mergeCell ref="A8:E8"/>
    <mergeCell ref="A9:E9"/>
    <mergeCell ref="A10:E10"/>
    <mergeCell ref="A11:A12"/>
    <mergeCell ref="B11:B12"/>
    <mergeCell ref="C11:C12"/>
    <mergeCell ref="D11:D12"/>
    <mergeCell ref="E11:E12"/>
  </mergeCells>
  <pageMargins left="0.78740157480314965" right="0.23622047244094491" top="0.19685039370078741" bottom="0.19685039370078741" header="0.27559055118110237" footer="0.51181102362204722"/>
  <pageSetup paperSize="9" scale="90" fitToHeight="5"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G68"/>
  <sheetViews>
    <sheetView topLeftCell="A52" workbookViewId="0">
      <selection activeCell="G60" sqref="G60"/>
    </sheetView>
  </sheetViews>
  <sheetFormatPr defaultRowHeight="15.75"/>
  <cols>
    <col min="1" max="1" width="55.7109375" style="61" customWidth="1"/>
    <col min="2" max="2" width="7.85546875" style="61" customWidth="1"/>
    <col min="3" max="3" width="12" style="59" customWidth="1"/>
    <col min="4" max="4" width="8.28515625" style="59" customWidth="1"/>
    <col min="5" max="5" width="12.85546875" style="86" customWidth="1"/>
    <col min="6" max="6" width="11.42578125" style="86" customWidth="1"/>
    <col min="7" max="256" width="9.140625" style="59"/>
    <col min="257" max="257" width="55.7109375" style="59" customWidth="1"/>
    <col min="258" max="258" width="13" style="59" customWidth="1"/>
    <col min="259" max="259" width="12" style="59" customWidth="1"/>
    <col min="260" max="260" width="8.28515625" style="59" customWidth="1"/>
    <col min="261" max="261" width="14.42578125" style="59" customWidth="1"/>
    <col min="262" max="262" width="11.42578125" style="59" customWidth="1"/>
    <col min="263" max="512" width="9.140625" style="59"/>
    <col min="513" max="513" width="55.7109375" style="59" customWidth="1"/>
    <col min="514" max="514" width="13" style="59" customWidth="1"/>
    <col min="515" max="515" width="12" style="59" customWidth="1"/>
    <col min="516" max="516" width="8.28515625" style="59" customWidth="1"/>
    <col min="517" max="517" width="14.42578125" style="59" customWidth="1"/>
    <col min="518" max="518" width="11.42578125" style="59" customWidth="1"/>
    <col min="519" max="768" width="9.140625" style="59"/>
    <col min="769" max="769" width="55.7109375" style="59" customWidth="1"/>
    <col min="770" max="770" width="13" style="59" customWidth="1"/>
    <col min="771" max="771" width="12" style="59" customWidth="1"/>
    <col min="772" max="772" width="8.28515625" style="59" customWidth="1"/>
    <col min="773" max="773" width="14.42578125" style="59" customWidth="1"/>
    <col min="774" max="774" width="11.42578125" style="59" customWidth="1"/>
    <col min="775" max="1024" width="9.140625" style="59"/>
    <col min="1025" max="1025" width="55.7109375" style="59" customWidth="1"/>
    <col min="1026" max="1026" width="13" style="59" customWidth="1"/>
    <col min="1027" max="1027" width="12" style="59" customWidth="1"/>
    <col min="1028" max="1028" width="8.28515625" style="59" customWidth="1"/>
    <col min="1029" max="1029" width="14.42578125" style="59" customWidth="1"/>
    <col min="1030" max="1030" width="11.42578125" style="59" customWidth="1"/>
    <col min="1031" max="1280" width="9.140625" style="59"/>
    <col min="1281" max="1281" width="55.7109375" style="59" customWidth="1"/>
    <col min="1282" max="1282" width="13" style="59" customWidth="1"/>
    <col min="1283" max="1283" width="12" style="59" customWidth="1"/>
    <col min="1284" max="1284" width="8.28515625" style="59" customWidth="1"/>
    <col min="1285" max="1285" width="14.42578125" style="59" customWidth="1"/>
    <col min="1286" max="1286" width="11.42578125" style="59" customWidth="1"/>
    <col min="1287" max="1536" width="9.140625" style="59"/>
    <col min="1537" max="1537" width="55.7109375" style="59" customWidth="1"/>
    <col min="1538" max="1538" width="13" style="59" customWidth="1"/>
    <col min="1539" max="1539" width="12" style="59" customWidth="1"/>
    <col min="1540" max="1540" width="8.28515625" style="59" customWidth="1"/>
    <col min="1541" max="1541" width="14.42578125" style="59" customWidth="1"/>
    <col min="1542" max="1542" width="11.42578125" style="59" customWidth="1"/>
    <col min="1543" max="1792" width="9.140625" style="59"/>
    <col min="1793" max="1793" width="55.7109375" style="59" customWidth="1"/>
    <col min="1794" max="1794" width="13" style="59" customWidth="1"/>
    <col min="1795" max="1795" width="12" style="59" customWidth="1"/>
    <col min="1796" max="1796" width="8.28515625" style="59" customWidth="1"/>
    <col min="1797" max="1797" width="14.42578125" style="59" customWidth="1"/>
    <col min="1798" max="1798" width="11.42578125" style="59" customWidth="1"/>
    <col min="1799" max="2048" width="9.140625" style="59"/>
    <col min="2049" max="2049" width="55.7109375" style="59" customWidth="1"/>
    <col min="2050" max="2050" width="13" style="59" customWidth="1"/>
    <col min="2051" max="2051" width="12" style="59" customWidth="1"/>
    <col min="2052" max="2052" width="8.28515625" style="59" customWidth="1"/>
    <col min="2053" max="2053" width="14.42578125" style="59" customWidth="1"/>
    <col min="2054" max="2054" width="11.42578125" style="59" customWidth="1"/>
    <col min="2055" max="2304" width="9.140625" style="59"/>
    <col min="2305" max="2305" width="55.7109375" style="59" customWidth="1"/>
    <col min="2306" max="2306" width="13" style="59" customWidth="1"/>
    <col min="2307" max="2307" width="12" style="59" customWidth="1"/>
    <col min="2308" max="2308" width="8.28515625" style="59" customWidth="1"/>
    <col min="2309" max="2309" width="14.42578125" style="59" customWidth="1"/>
    <col min="2310" max="2310" width="11.42578125" style="59" customWidth="1"/>
    <col min="2311" max="2560" width="9.140625" style="59"/>
    <col min="2561" max="2561" width="55.7109375" style="59" customWidth="1"/>
    <col min="2562" max="2562" width="13" style="59" customWidth="1"/>
    <col min="2563" max="2563" width="12" style="59" customWidth="1"/>
    <col min="2564" max="2564" width="8.28515625" style="59" customWidth="1"/>
    <col min="2565" max="2565" width="14.42578125" style="59" customWidth="1"/>
    <col min="2566" max="2566" width="11.42578125" style="59" customWidth="1"/>
    <col min="2567" max="2816" width="9.140625" style="59"/>
    <col min="2817" max="2817" width="55.7109375" style="59" customWidth="1"/>
    <col min="2818" max="2818" width="13" style="59" customWidth="1"/>
    <col min="2819" max="2819" width="12" style="59" customWidth="1"/>
    <col min="2820" max="2820" width="8.28515625" style="59" customWidth="1"/>
    <col min="2821" max="2821" width="14.42578125" style="59" customWidth="1"/>
    <col min="2822" max="2822" width="11.42578125" style="59" customWidth="1"/>
    <col min="2823" max="3072" width="9.140625" style="59"/>
    <col min="3073" max="3073" width="55.7109375" style="59" customWidth="1"/>
    <col min="3074" max="3074" width="13" style="59" customWidth="1"/>
    <col min="3075" max="3075" width="12" style="59" customWidth="1"/>
    <col min="3076" max="3076" width="8.28515625" style="59" customWidth="1"/>
    <col min="3077" max="3077" width="14.42578125" style="59" customWidth="1"/>
    <col min="3078" max="3078" width="11.42578125" style="59" customWidth="1"/>
    <col min="3079" max="3328" width="9.140625" style="59"/>
    <col min="3329" max="3329" width="55.7109375" style="59" customWidth="1"/>
    <col min="3330" max="3330" width="13" style="59" customWidth="1"/>
    <col min="3331" max="3331" width="12" style="59" customWidth="1"/>
    <col min="3332" max="3332" width="8.28515625" style="59" customWidth="1"/>
    <col min="3333" max="3333" width="14.42578125" style="59" customWidth="1"/>
    <col min="3334" max="3334" width="11.42578125" style="59" customWidth="1"/>
    <col min="3335" max="3584" width="9.140625" style="59"/>
    <col min="3585" max="3585" width="55.7109375" style="59" customWidth="1"/>
    <col min="3586" max="3586" width="13" style="59" customWidth="1"/>
    <col min="3587" max="3587" width="12" style="59" customWidth="1"/>
    <col min="3588" max="3588" width="8.28515625" style="59" customWidth="1"/>
    <col min="3589" max="3589" width="14.42578125" style="59" customWidth="1"/>
    <col min="3590" max="3590" width="11.42578125" style="59" customWidth="1"/>
    <col min="3591" max="3840" width="9.140625" style="59"/>
    <col min="3841" max="3841" width="55.7109375" style="59" customWidth="1"/>
    <col min="3842" max="3842" width="13" style="59" customWidth="1"/>
    <col min="3843" max="3843" width="12" style="59" customWidth="1"/>
    <col min="3844" max="3844" width="8.28515625" style="59" customWidth="1"/>
    <col min="3845" max="3845" width="14.42578125" style="59" customWidth="1"/>
    <col min="3846" max="3846" width="11.42578125" style="59" customWidth="1"/>
    <col min="3847" max="4096" width="9.140625" style="59"/>
    <col min="4097" max="4097" width="55.7109375" style="59" customWidth="1"/>
    <col min="4098" max="4098" width="13" style="59" customWidth="1"/>
    <col min="4099" max="4099" width="12" style="59" customWidth="1"/>
    <col min="4100" max="4100" width="8.28515625" style="59" customWidth="1"/>
    <col min="4101" max="4101" width="14.42578125" style="59" customWidth="1"/>
    <col min="4102" max="4102" width="11.42578125" style="59" customWidth="1"/>
    <col min="4103" max="4352" width="9.140625" style="59"/>
    <col min="4353" max="4353" width="55.7109375" style="59" customWidth="1"/>
    <col min="4354" max="4354" width="13" style="59" customWidth="1"/>
    <col min="4355" max="4355" width="12" style="59" customWidth="1"/>
    <col min="4356" max="4356" width="8.28515625" style="59" customWidth="1"/>
    <col min="4357" max="4357" width="14.42578125" style="59" customWidth="1"/>
    <col min="4358" max="4358" width="11.42578125" style="59" customWidth="1"/>
    <col min="4359" max="4608" width="9.140625" style="59"/>
    <col min="4609" max="4609" width="55.7109375" style="59" customWidth="1"/>
    <col min="4610" max="4610" width="13" style="59" customWidth="1"/>
    <col min="4611" max="4611" width="12" style="59" customWidth="1"/>
    <col min="4612" max="4612" width="8.28515625" style="59" customWidth="1"/>
    <col min="4613" max="4613" width="14.42578125" style="59" customWidth="1"/>
    <col min="4614" max="4614" width="11.42578125" style="59" customWidth="1"/>
    <col min="4615" max="4864" width="9.140625" style="59"/>
    <col min="4865" max="4865" width="55.7109375" style="59" customWidth="1"/>
    <col min="4866" max="4866" width="13" style="59" customWidth="1"/>
    <col min="4867" max="4867" width="12" style="59" customWidth="1"/>
    <col min="4868" max="4868" width="8.28515625" style="59" customWidth="1"/>
    <col min="4869" max="4869" width="14.42578125" style="59" customWidth="1"/>
    <col min="4870" max="4870" width="11.42578125" style="59" customWidth="1"/>
    <col min="4871" max="5120" width="9.140625" style="59"/>
    <col min="5121" max="5121" width="55.7109375" style="59" customWidth="1"/>
    <col min="5122" max="5122" width="13" style="59" customWidth="1"/>
    <col min="5123" max="5123" width="12" style="59" customWidth="1"/>
    <col min="5124" max="5124" width="8.28515625" style="59" customWidth="1"/>
    <col min="5125" max="5125" width="14.42578125" style="59" customWidth="1"/>
    <col min="5126" max="5126" width="11.42578125" style="59" customWidth="1"/>
    <col min="5127" max="5376" width="9.140625" style="59"/>
    <col min="5377" max="5377" width="55.7109375" style="59" customWidth="1"/>
    <col min="5378" max="5378" width="13" style="59" customWidth="1"/>
    <col min="5379" max="5379" width="12" style="59" customWidth="1"/>
    <col min="5380" max="5380" width="8.28515625" style="59" customWidth="1"/>
    <col min="5381" max="5381" width="14.42578125" style="59" customWidth="1"/>
    <col min="5382" max="5382" width="11.42578125" style="59" customWidth="1"/>
    <col min="5383" max="5632" width="9.140625" style="59"/>
    <col min="5633" max="5633" width="55.7109375" style="59" customWidth="1"/>
    <col min="5634" max="5634" width="13" style="59" customWidth="1"/>
    <col min="5635" max="5635" width="12" style="59" customWidth="1"/>
    <col min="5636" max="5636" width="8.28515625" style="59" customWidth="1"/>
    <col min="5637" max="5637" width="14.42578125" style="59" customWidth="1"/>
    <col min="5638" max="5638" width="11.42578125" style="59" customWidth="1"/>
    <col min="5639" max="5888" width="9.140625" style="59"/>
    <col min="5889" max="5889" width="55.7109375" style="59" customWidth="1"/>
    <col min="5890" max="5890" width="13" style="59" customWidth="1"/>
    <col min="5891" max="5891" width="12" style="59" customWidth="1"/>
    <col min="5892" max="5892" width="8.28515625" style="59" customWidth="1"/>
    <col min="5893" max="5893" width="14.42578125" style="59" customWidth="1"/>
    <col min="5894" max="5894" width="11.42578125" style="59" customWidth="1"/>
    <col min="5895" max="6144" width="9.140625" style="59"/>
    <col min="6145" max="6145" width="55.7109375" style="59" customWidth="1"/>
    <col min="6146" max="6146" width="13" style="59" customWidth="1"/>
    <col min="6147" max="6147" width="12" style="59" customWidth="1"/>
    <col min="6148" max="6148" width="8.28515625" style="59" customWidth="1"/>
    <col min="6149" max="6149" width="14.42578125" style="59" customWidth="1"/>
    <col min="6150" max="6150" width="11.42578125" style="59" customWidth="1"/>
    <col min="6151" max="6400" width="9.140625" style="59"/>
    <col min="6401" max="6401" width="55.7109375" style="59" customWidth="1"/>
    <col min="6402" max="6402" width="13" style="59" customWidth="1"/>
    <col min="6403" max="6403" width="12" style="59" customWidth="1"/>
    <col min="6404" max="6404" width="8.28515625" style="59" customWidth="1"/>
    <col min="6405" max="6405" width="14.42578125" style="59" customWidth="1"/>
    <col min="6406" max="6406" width="11.42578125" style="59" customWidth="1"/>
    <col min="6407" max="6656" width="9.140625" style="59"/>
    <col min="6657" max="6657" width="55.7109375" style="59" customWidth="1"/>
    <col min="6658" max="6658" width="13" style="59" customWidth="1"/>
    <col min="6659" max="6659" width="12" style="59" customWidth="1"/>
    <col min="6660" max="6660" width="8.28515625" style="59" customWidth="1"/>
    <col min="6661" max="6661" width="14.42578125" style="59" customWidth="1"/>
    <col min="6662" max="6662" width="11.42578125" style="59" customWidth="1"/>
    <col min="6663" max="6912" width="9.140625" style="59"/>
    <col min="6913" max="6913" width="55.7109375" style="59" customWidth="1"/>
    <col min="6914" max="6914" width="13" style="59" customWidth="1"/>
    <col min="6915" max="6915" width="12" style="59" customWidth="1"/>
    <col min="6916" max="6916" width="8.28515625" style="59" customWidth="1"/>
    <col min="6917" max="6917" width="14.42578125" style="59" customWidth="1"/>
    <col min="6918" max="6918" width="11.42578125" style="59" customWidth="1"/>
    <col min="6919" max="7168" width="9.140625" style="59"/>
    <col min="7169" max="7169" width="55.7109375" style="59" customWidth="1"/>
    <col min="7170" max="7170" width="13" style="59" customWidth="1"/>
    <col min="7171" max="7171" width="12" style="59" customWidth="1"/>
    <col min="7172" max="7172" width="8.28515625" style="59" customWidth="1"/>
    <col min="7173" max="7173" width="14.42578125" style="59" customWidth="1"/>
    <col min="7174" max="7174" width="11.42578125" style="59" customWidth="1"/>
    <col min="7175" max="7424" width="9.140625" style="59"/>
    <col min="7425" max="7425" width="55.7109375" style="59" customWidth="1"/>
    <col min="7426" max="7426" width="13" style="59" customWidth="1"/>
    <col min="7427" max="7427" width="12" style="59" customWidth="1"/>
    <col min="7428" max="7428" width="8.28515625" style="59" customWidth="1"/>
    <col min="7429" max="7429" width="14.42578125" style="59" customWidth="1"/>
    <col min="7430" max="7430" width="11.42578125" style="59" customWidth="1"/>
    <col min="7431" max="7680" width="9.140625" style="59"/>
    <col min="7681" max="7681" width="55.7109375" style="59" customWidth="1"/>
    <col min="7682" max="7682" width="13" style="59" customWidth="1"/>
    <col min="7683" max="7683" width="12" style="59" customWidth="1"/>
    <col min="7684" max="7684" width="8.28515625" style="59" customWidth="1"/>
    <col min="7685" max="7685" width="14.42578125" style="59" customWidth="1"/>
    <col min="7686" max="7686" width="11.42578125" style="59" customWidth="1"/>
    <col min="7687" max="7936" width="9.140625" style="59"/>
    <col min="7937" max="7937" width="55.7109375" style="59" customWidth="1"/>
    <col min="7938" max="7938" width="13" style="59" customWidth="1"/>
    <col min="7939" max="7939" width="12" style="59" customWidth="1"/>
    <col min="7940" max="7940" width="8.28515625" style="59" customWidth="1"/>
    <col min="7941" max="7941" width="14.42578125" style="59" customWidth="1"/>
    <col min="7942" max="7942" width="11.42578125" style="59" customWidth="1"/>
    <col min="7943" max="8192" width="9.140625" style="59"/>
    <col min="8193" max="8193" width="55.7109375" style="59" customWidth="1"/>
    <col min="8194" max="8194" width="13" style="59" customWidth="1"/>
    <col min="8195" max="8195" width="12" style="59" customWidth="1"/>
    <col min="8196" max="8196" width="8.28515625" style="59" customWidth="1"/>
    <col min="8197" max="8197" width="14.42578125" style="59" customWidth="1"/>
    <col min="8198" max="8198" width="11.42578125" style="59" customWidth="1"/>
    <col min="8199" max="8448" width="9.140625" style="59"/>
    <col min="8449" max="8449" width="55.7109375" style="59" customWidth="1"/>
    <col min="8450" max="8450" width="13" style="59" customWidth="1"/>
    <col min="8451" max="8451" width="12" style="59" customWidth="1"/>
    <col min="8452" max="8452" width="8.28515625" style="59" customWidth="1"/>
    <col min="8453" max="8453" width="14.42578125" style="59" customWidth="1"/>
    <col min="8454" max="8454" width="11.42578125" style="59" customWidth="1"/>
    <col min="8455" max="8704" width="9.140625" style="59"/>
    <col min="8705" max="8705" width="55.7109375" style="59" customWidth="1"/>
    <col min="8706" max="8706" width="13" style="59" customWidth="1"/>
    <col min="8707" max="8707" width="12" style="59" customWidth="1"/>
    <col min="8708" max="8708" width="8.28515625" style="59" customWidth="1"/>
    <col min="8709" max="8709" width="14.42578125" style="59" customWidth="1"/>
    <col min="8710" max="8710" width="11.42578125" style="59" customWidth="1"/>
    <col min="8711" max="8960" width="9.140625" style="59"/>
    <col min="8961" max="8961" width="55.7109375" style="59" customWidth="1"/>
    <col min="8962" max="8962" width="13" style="59" customWidth="1"/>
    <col min="8963" max="8963" width="12" style="59" customWidth="1"/>
    <col min="8964" max="8964" width="8.28515625" style="59" customWidth="1"/>
    <col min="8965" max="8965" width="14.42578125" style="59" customWidth="1"/>
    <col min="8966" max="8966" width="11.42578125" style="59" customWidth="1"/>
    <col min="8967" max="9216" width="9.140625" style="59"/>
    <col min="9217" max="9217" width="55.7109375" style="59" customWidth="1"/>
    <col min="9218" max="9218" width="13" style="59" customWidth="1"/>
    <col min="9219" max="9219" width="12" style="59" customWidth="1"/>
    <col min="9220" max="9220" width="8.28515625" style="59" customWidth="1"/>
    <col min="9221" max="9221" width="14.42578125" style="59" customWidth="1"/>
    <col min="9222" max="9222" width="11.42578125" style="59" customWidth="1"/>
    <col min="9223" max="9472" width="9.140625" style="59"/>
    <col min="9473" max="9473" width="55.7109375" style="59" customWidth="1"/>
    <col min="9474" max="9474" width="13" style="59" customWidth="1"/>
    <col min="9475" max="9475" width="12" style="59" customWidth="1"/>
    <col min="9476" max="9476" width="8.28515625" style="59" customWidth="1"/>
    <col min="9477" max="9477" width="14.42578125" style="59" customWidth="1"/>
    <col min="9478" max="9478" width="11.42578125" style="59" customWidth="1"/>
    <col min="9479" max="9728" width="9.140625" style="59"/>
    <col min="9729" max="9729" width="55.7109375" style="59" customWidth="1"/>
    <col min="9730" max="9730" width="13" style="59" customWidth="1"/>
    <col min="9731" max="9731" width="12" style="59" customWidth="1"/>
    <col min="9732" max="9732" width="8.28515625" style="59" customWidth="1"/>
    <col min="9733" max="9733" width="14.42578125" style="59" customWidth="1"/>
    <col min="9734" max="9734" width="11.42578125" style="59" customWidth="1"/>
    <col min="9735" max="9984" width="9.140625" style="59"/>
    <col min="9985" max="9985" width="55.7109375" style="59" customWidth="1"/>
    <col min="9986" max="9986" width="13" style="59" customWidth="1"/>
    <col min="9987" max="9987" width="12" style="59" customWidth="1"/>
    <col min="9988" max="9988" width="8.28515625" style="59" customWidth="1"/>
    <col min="9989" max="9989" width="14.42578125" style="59" customWidth="1"/>
    <col min="9990" max="9990" width="11.42578125" style="59" customWidth="1"/>
    <col min="9991" max="10240" width="9.140625" style="59"/>
    <col min="10241" max="10241" width="55.7109375" style="59" customWidth="1"/>
    <col min="10242" max="10242" width="13" style="59" customWidth="1"/>
    <col min="10243" max="10243" width="12" style="59" customWidth="1"/>
    <col min="10244" max="10244" width="8.28515625" style="59" customWidth="1"/>
    <col min="10245" max="10245" width="14.42578125" style="59" customWidth="1"/>
    <col min="10246" max="10246" width="11.42578125" style="59" customWidth="1"/>
    <col min="10247" max="10496" width="9.140625" style="59"/>
    <col min="10497" max="10497" width="55.7109375" style="59" customWidth="1"/>
    <col min="10498" max="10498" width="13" style="59" customWidth="1"/>
    <col min="10499" max="10499" width="12" style="59" customWidth="1"/>
    <col min="10500" max="10500" width="8.28515625" style="59" customWidth="1"/>
    <col min="10501" max="10501" width="14.42578125" style="59" customWidth="1"/>
    <col min="10502" max="10502" width="11.42578125" style="59" customWidth="1"/>
    <col min="10503" max="10752" width="9.140625" style="59"/>
    <col min="10753" max="10753" width="55.7109375" style="59" customWidth="1"/>
    <col min="10754" max="10754" width="13" style="59" customWidth="1"/>
    <col min="10755" max="10755" width="12" style="59" customWidth="1"/>
    <col min="10756" max="10756" width="8.28515625" style="59" customWidth="1"/>
    <col min="10757" max="10757" width="14.42578125" style="59" customWidth="1"/>
    <col min="10758" max="10758" width="11.42578125" style="59" customWidth="1"/>
    <col min="10759" max="11008" width="9.140625" style="59"/>
    <col min="11009" max="11009" width="55.7109375" style="59" customWidth="1"/>
    <col min="11010" max="11010" width="13" style="59" customWidth="1"/>
    <col min="11011" max="11011" width="12" style="59" customWidth="1"/>
    <col min="11012" max="11012" width="8.28515625" style="59" customWidth="1"/>
    <col min="11013" max="11013" width="14.42578125" style="59" customWidth="1"/>
    <col min="11014" max="11014" width="11.42578125" style="59" customWidth="1"/>
    <col min="11015" max="11264" width="9.140625" style="59"/>
    <col min="11265" max="11265" width="55.7109375" style="59" customWidth="1"/>
    <col min="11266" max="11266" width="13" style="59" customWidth="1"/>
    <col min="11267" max="11267" width="12" style="59" customWidth="1"/>
    <col min="11268" max="11268" width="8.28515625" style="59" customWidth="1"/>
    <col min="11269" max="11269" width="14.42578125" style="59" customWidth="1"/>
    <col min="11270" max="11270" width="11.42578125" style="59" customWidth="1"/>
    <col min="11271" max="11520" width="9.140625" style="59"/>
    <col min="11521" max="11521" width="55.7109375" style="59" customWidth="1"/>
    <col min="11522" max="11522" width="13" style="59" customWidth="1"/>
    <col min="11523" max="11523" width="12" style="59" customWidth="1"/>
    <col min="11524" max="11524" width="8.28515625" style="59" customWidth="1"/>
    <col min="11525" max="11525" width="14.42578125" style="59" customWidth="1"/>
    <col min="11526" max="11526" width="11.42578125" style="59" customWidth="1"/>
    <col min="11527" max="11776" width="9.140625" style="59"/>
    <col min="11777" max="11777" width="55.7109375" style="59" customWidth="1"/>
    <col min="11778" max="11778" width="13" style="59" customWidth="1"/>
    <col min="11779" max="11779" width="12" style="59" customWidth="1"/>
    <col min="11780" max="11780" width="8.28515625" style="59" customWidth="1"/>
    <col min="11781" max="11781" width="14.42578125" style="59" customWidth="1"/>
    <col min="11782" max="11782" width="11.42578125" style="59" customWidth="1"/>
    <col min="11783" max="12032" width="9.140625" style="59"/>
    <col min="12033" max="12033" width="55.7109375" style="59" customWidth="1"/>
    <col min="12034" max="12034" width="13" style="59" customWidth="1"/>
    <col min="12035" max="12035" width="12" style="59" customWidth="1"/>
    <col min="12036" max="12036" width="8.28515625" style="59" customWidth="1"/>
    <col min="12037" max="12037" width="14.42578125" style="59" customWidth="1"/>
    <col min="12038" max="12038" width="11.42578125" style="59" customWidth="1"/>
    <col min="12039" max="12288" width="9.140625" style="59"/>
    <col min="12289" max="12289" width="55.7109375" style="59" customWidth="1"/>
    <col min="12290" max="12290" width="13" style="59" customWidth="1"/>
    <col min="12291" max="12291" width="12" style="59" customWidth="1"/>
    <col min="12292" max="12292" width="8.28515625" style="59" customWidth="1"/>
    <col min="12293" max="12293" width="14.42578125" style="59" customWidth="1"/>
    <col min="12294" max="12294" width="11.42578125" style="59" customWidth="1"/>
    <col min="12295" max="12544" width="9.140625" style="59"/>
    <col min="12545" max="12545" width="55.7109375" style="59" customWidth="1"/>
    <col min="12546" max="12546" width="13" style="59" customWidth="1"/>
    <col min="12547" max="12547" width="12" style="59" customWidth="1"/>
    <col min="12548" max="12548" width="8.28515625" style="59" customWidth="1"/>
    <col min="12549" max="12549" width="14.42578125" style="59" customWidth="1"/>
    <col min="12550" max="12550" width="11.42578125" style="59" customWidth="1"/>
    <col min="12551" max="12800" width="9.140625" style="59"/>
    <col min="12801" max="12801" width="55.7109375" style="59" customWidth="1"/>
    <col min="12802" max="12802" width="13" style="59" customWidth="1"/>
    <col min="12803" max="12803" width="12" style="59" customWidth="1"/>
    <col min="12804" max="12804" width="8.28515625" style="59" customWidth="1"/>
    <col min="12805" max="12805" width="14.42578125" style="59" customWidth="1"/>
    <col min="12806" max="12806" width="11.42578125" style="59" customWidth="1"/>
    <col min="12807" max="13056" width="9.140625" style="59"/>
    <col min="13057" max="13057" width="55.7109375" style="59" customWidth="1"/>
    <col min="13058" max="13058" width="13" style="59" customWidth="1"/>
    <col min="13059" max="13059" width="12" style="59" customWidth="1"/>
    <col min="13060" max="13060" width="8.28515625" style="59" customWidth="1"/>
    <col min="13061" max="13061" width="14.42578125" style="59" customWidth="1"/>
    <col min="13062" max="13062" width="11.42578125" style="59" customWidth="1"/>
    <col min="13063" max="13312" width="9.140625" style="59"/>
    <col min="13313" max="13313" width="55.7109375" style="59" customWidth="1"/>
    <col min="13314" max="13314" width="13" style="59" customWidth="1"/>
    <col min="13315" max="13315" width="12" style="59" customWidth="1"/>
    <col min="13316" max="13316" width="8.28515625" style="59" customWidth="1"/>
    <col min="13317" max="13317" width="14.42578125" style="59" customWidth="1"/>
    <col min="13318" max="13318" width="11.42578125" style="59" customWidth="1"/>
    <col min="13319" max="13568" width="9.140625" style="59"/>
    <col min="13569" max="13569" width="55.7109375" style="59" customWidth="1"/>
    <col min="13570" max="13570" width="13" style="59" customWidth="1"/>
    <col min="13571" max="13571" width="12" style="59" customWidth="1"/>
    <col min="13572" max="13572" width="8.28515625" style="59" customWidth="1"/>
    <col min="13573" max="13573" width="14.42578125" style="59" customWidth="1"/>
    <col min="13574" max="13574" width="11.42578125" style="59" customWidth="1"/>
    <col min="13575" max="13824" width="9.140625" style="59"/>
    <col min="13825" max="13825" width="55.7109375" style="59" customWidth="1"/>
    <col min="13826" max="13826" width="13" style="59" customWidth="1"/>
    <col min="13827" max="13827" width="12" style="59" customWidth="1"/>
    <col min="13828" max="13828" width="8.28515625" style="59" customWidth="1"/>
    <col min="13829" max="13829" width="14.42578125" style="59" customWidth="1"/>
    <col min="13830" max="13830" width="11.42578125" style="59" customWidth="1"/>
    <col min="13831" max="14080" width="9.140625" style="59"/>
    <col min="14081" max="14081" width="55.7109375" style="59" customWidth="1"/>
    <col min="14082" max="14082" width="13" style="59" customWidth="1"/>
    <col min="14083" max="14083" width="12" style="59" customWidth="1"/>
    <col min="14084" max="14084" width="8.28515625" style="59" customWidth="1"/>
    <col min="14085" max="14085" width="14.42578125" style="59" customWidth="1"/>
    <col min="14086" max="14086" width="11.42578125" style="59" customWidth="1"/>
    <col min="14087" max="14336" width="9.140625" style="59"/>
    <col min="14337" max="14337" width="55.7109375" style="59" customWidth="1"/>
    <col min="14338" max="14338" width="13" style="59" customWidth="1"/>
    <col min="14339" max="14339" width="12" style="59" customWidth="1"/>
    <col min="14340" max="14340" width="8.28515625" style="59" customWidth="1"/>
    <col min="14341" max="14341" width="14.42578125" style="59" customWidth="1"/>
    <col min="14342" max="14342" width="11.42578125" style="59" customWidth="1"/>
    <col min="14343" max="14592" width="9.140625" style="59"/>
    <col min="14593" max="14593" width="55.7109375" style="59" customWidth="1"/>
    <col min="14594" max="14594" width="13" style="59" customWidth="1"/>
    <col min="14595" max="14595" width="12" style="59" customWidth="1"/>
    <col min="14596" max="14596" width="8.28515625" style="59" customWidth="1"/>
    <col min="14597" max="14597" width="14.42578125" style="59" customWidth="1"/>
    <col min="14598" max="14598" width="11.42578125" style="59" customWidth="1"/>
    <col min="14599" max="14848" width="9.140625" style="59"/>
    <col min="14849" max="14849" width="55.7109375" style="59" customWidth="1"/>
    <col min="14850" max="14850" width="13" style="59" customWidth="1"/>
    <col min="14851" max="14851" width="12" style="59" customWidth="1"/>
    <col min="14852" max="14852" width="8.28515625" style="59" customWidth="1"/>
    <col min="14853" max="14853" width="14.42578125" style="59" customWidth="1"/>
    <col min="14854" max="14854" width="11.42578125" style="59" customWidth="1"/>
    <col min="14855" max="15104" width="9.140625" style="59"/>
    <col min="15105" max="15105" width="55.7109375" style="59" customWidth="1"/>
    <col min="15106" max="15106" width="13" style="59" customWidth="1"/>
    <col min="15107" max="15107" width="12" style="59" customWidth="1"/>
    <col min="15108" max="15108" width="8.28515625" style="59" customWidth="1"/>
    <col min="15109" max="15109" width="14.42578125" style="59" customWidth="1"/>
    <col min="15110" max="15110" width="11.42578125" style="59" customWidth="1"/>
    <col min="15111" max="15360" width="9.140625" style="59"/>
    <col min="15361" max="15361" width="55.7109375" style="59" customWidth="1"/>
    <col min="15362" max="15362" width="13" style="59" customWidth="1"/>
    <col min="15363" max="15363" width="12" style="59" customWidth="1"/>
    <col min="15364" max="15364" width="8.28515625" style="59" customWidth="1"/>
    <col min="15365" max="15365" width="14.42578125" style="59" customWidth="1"/>
    <col min="15366" max="15366" width="11.42578125" style="59" customWidth="1"/>
    <col min="15367" max="15616" width="9.140625" style="59"/>
    <col min="15617" max="15617" width="55.7109375" style="59" customWidth="1"/>
    <col min="15618" max="15618" width="13" style="59" customWidth="1"/>
    <col min="15619" max="15619" width="12" style="59" customWidth="1"/>
    <col min="15620" max="15620" width="8.28515625" style="59" customWidth="1"/>
    <col min="15621" max="15621" width="14.42578125" style="59" customWidth="1"/>
    <col min="15622" max="15622" width="11.42578125" style="59" customWidth="1"/>
    <col min="15623" max="15872" width="9.140625" style="59"/>
    <col min="15873" max="15873" width="55.7109375" style="59" customWidth="1"/>
    <col min="15874" max="15874" width="13" style="59" customWidth="1"/>
    <col min="15875" max="15875" width="12" style="59" customWidth="1"/>
    <col min="15876" max="15876" width="8.28515625" style="59" customWidth="1"/>
    <col min="15877" max="15877" width="14.42578125" style="59" customWidth="1"/>
    <col min="15878" max="15878" width="11.42578125" style="59" customWidth="1"/>
    <col min="15879" max="16128" width="9.140625" style="59"/>
    <col min="16129" max="16129" width="55.7109375" style="59" customWidth="1"/>
    <col min="16130" max="16130" width="13" style="59" customWidth="1"/>
    <col min="16131" max="16131" width="12" style="59" customWidth="1"/>
    <col min="16132" max="16132" width="8.28515625" style="59" customWidth="1"/>
    <col min="16133" max="16133" width="14.42578125" style="59" customWidth="1"/>
    <col min="16134" max="16134" width="11.42578125" style="59" customWidth="1"/>
    <col min="16135" max="16384" width="9.140625" style="59"/>
  </cols>
  <sheetData>
    <row r="1" spans="1:7" s="58" customFormat="1" ht="18.75">
      <c r="A1" s="131" t="s">
        <v>338</v>
      </c>
      <c r="B1" s="131"/>
      <c r="C1" s="131"/>
      <c r="D1" s="131"/>
      <c r="E1" s="131"/>
      <c r="F1" s="131"/>
    </row>
    <row r="2" spans="1:7" s="58" customFormat="1" ht="18.75" customHeight="1">
      <c r="A2" s="131" t="s">
        <v>64</v>
      </c>
      <c r="B2" s="131"/>
      <c r="C2" s="131"/>
      <c r="D2" s="131"/>
      <c r="E2" s="131"/>
      <c r="F2" s="131"/>
    </row>
    <row r="3" spans="1:7" s="58" customFormat="1" ht="18.75" customHeight="1">
      <c r="A3" s="131" t="s">
        <v>65</v>
      </c>
      <c r="B3" s="131"/>
      <c r="C3" s="131"/>
      <c r="D3" s="131"/>
      <c r="E3" s="131"/>
      <c r="F3" s="131"/>
    </row>
    <row r="4" spans="1:7" s="58" customFormat="1" ht="18.75">
      <c r="A4" s="131" t="s">
        <v>368</v>
      </c>
      <c r="B4" s="131"/>
      <c r="C4" s="131"/>
      <c r="D4" s="131"/>
      <c r="E4" s="131"/>
      <c r="F4" s="131"/>
    </row>
    <row r="5" spans="1:7" s="58" customFormat="1" ht="18.75" customHeight="1">
      <c r="A5" s="131" t="s">
        <v>66</v>
      </c>
      <c r="B5" s="131"/>
      <c r="C5" s="131"/>
      <c r="D5" s="131"/>
      <c r="E5" s="131"/>
      <c r="F5" s="131"/>
    </row>
    <row r="6" spans="1:7" s="58" customFormat="1" ht="18.75" customHeight="1">
      <c r="A6" s="131" t="s">
        <v>65</v>
      </c>
      <c r="B6" s="131"/>
      <c r="C6" s="131"/>
      <c r="D6" s="131"/>
      <c r="E6" s="131"/>
      <c r="F6" s="131"/>
    </row>
    <row r="7" spans="1:7" s="58" customFormat="1" ht="18.75" customHeight="1">
      <c r="A7" s="131" t="s">
        <v>68</v>
      </c>
      <c r="B7" s="131"/>
      <c r="C7" s="131"/>
      <c r="D7" s="131"/>
      <c r="E7" s="131"/>
      <c r="F7" s="131"/>
    </row>
    <row r="8" spans="1:7" ht="18.75">
      <c r="A8" s="132"/>
      <c r="B8" s="132"/>
      <c r="C8" s="132"/>
      <c r="D8" s="132"/>
      <c r="E8" s="132"/>
    </row>
    <row r="9" spans="1:7" ht="60.75" customHeight="1">
      <c r="A9" s="133" t="s">
        <v>367</v>
      </c>
      <c r="B9" s="133"/>
      <c r="C9" s="133"/>
      <c r="D9" s="133"/>
      <c r="E9" s="133"/>
      <c r="F9" s="133"/>
    </row>
    <row r="10" spans="1:7" s="61" customFormat="1">
      <c r="A10" s="134"/>
      <c r="B10" s="134"/>
      <c r="C10" s="134"/>
      <c r="D10" s="134"/>
      <c r="E10" s="134"/>
      <c r="F10" s="134"/>
    </row>
    <row r="11" spans="1:7" s="61" customFormat="1">
      <c r="A11" s="135" t="s">
        <v>239</v>
      </c>
      <c r="B11" s="135" t="s">
        <v>336</v>
      </c>
      <c r="C11" s="135" t="s">
        <v>241</v>
      </c>
      <c r="D11" s="135" t="s">
        <v>242</v>
      </c>
      <c r="E11" s="139" t="s">
        <v>358</v>
      </c>
      <c r="F11" s="139"/>
    </row>
    <row r="12" spans="1:7" s="61" customFormat="1">
      <c r="A12" s="136"/>
      <c r="B12" s="136"/>
      <c r="C12" s="136"/>
      <c r="D12" s="136"/>
      <c r="E12" s="80" t="s">
        <v>215</v>
      </c>
      <c r="F12" s="80" t="s">
        <v>219</v>
      </c>
    </row>
    <row r="13" spans="1:7" s="61" customFormat="1">
      <c r="A13" s="62">
        <v>1</v>
      </c>
      <c r="B13" s="62">
        <v>2</v>
      </c>
      <c r="C13" s="62">
        <v>3</v>
      </c>
      <c r="D13" s="62">
        <v>4</v>
      </c>
      <c r="E13" s="77">
        <v>5</v>
      </c>
      <c r="F13" s="77">
        <v>6</v>
      </c>
    </row>
    <row r="14" spans="1:7" s="61" customFormat="1">
      <c r="A14" s="63" t="s">
        <v>244</v>
      </c>
      <c r="B14" s="63"/>
      <c r="C14" s="63"/>
      <c r="D14" s="63"/>
      <c r="E14" s="92">
        <f>E15+E20</f>
        <v>141362.5</v>
      </c>
      <c r="F14" s="92">
        <f>F15+F20</f>
        <v>141417.30000000002</v>
      </c>
      <c r="G14" s="64"/>
    </row>
    <row r="15" spans="1:7" s="61" customFormat="1" ht="47.25">
      <c r="A15" s="63" t="s">
        <v>363</v>
      </c>
      <c r="B15" s="63">
        <v>730</v>
      </c>
      <c r="C15" s="63"/>
      <c r="D15" s="63"/>
      <c r="E15" s="92">
        <f>E16</f>
        <v>613.20000000000005</v>
      </c>
      <c r="F15" s="92">
        <f>F16</f>
        <v>613.20000000000005</v>
      </c>
      <c r="G15" s="64"/>
    </row>
    <row r="16" spans="1:7" s="61" customFormat="1" ht="78.75">
      <c r="A16" s="72" t="s">
        <v>255</v>
      </c>
      <c r="B16" s="63">
        <v>730</v>
      </c>
      <c r="C16" s="73" t="s">
        <v>256</v>
      </c>
      <c r="D16" s="73"/>
      <c r="E16" s="87">
        <f>E17</f>
        <v>613.20000000000005</v>
      </c>
      <c r="F16" s="87">
        <f>F17</f>
        <v>613.20000000000005</v>
      </c>
      <c r="G16" s="83"/>
    </row>
    <row r="17" spans="1:7" s="61" customFormat="1" ht="31.5">
      <c r="A17" s="67" t="s">
        <v>249</v>
      </c>
      <c r="B17" s="66">
        <v>730</v>
      </c>
      <c r="C17" s="68" t="s">
        <v>257</v>
      </c>
      <c r="D17" s="68"/>
      <c r="E17" s="70">
        <f>E18+E19</f>
        <v>613.20000000000005</v>
      </c>
      <c r="F17" s="70">
        <f>F18+F19</f>
        <v>613.20000000000005</v>
      </c>
    </row>
    <row r="18" spans="1:7" s="61" customFormat="1" ht="78.75">
      <c r="A18" s="67" t="s">
        <v>251</v>
      </c>
      <c r="B18" s="66">
        <v>730</v>
      </c>
      <c r="C18" s="68" t="s">
        <v>257</v>
      </c>
      <c r="D18" s="68" t="s">
        <v>252</v>
      </c>
      <c r="E18" s="70">
        <v>359.5</v>
      </c>
      <c r="F18" s="70">
        <v>359.5</v>
      </c>
    </row>
    <row r="19" spans="1:7" s="61" customFormat="1" ht="31.5">
      <c r="A19" s="67" t="s">
        <v>258</v>
      </c>
      <c r="B19" s="66">
        <v>730</v>
      </c>
      <c r="C19" s="68" t="s">
        <v>257</v>
      </c>
      <c r="D19" s="68" t="s">
        <v>259</v>
      </c>
      <c r="E19" s="70">
        <v>253.7</v>
      </c>
      <c r="F19" s="70">
        <v>253.7</v>
      </c>
    </row>
    <row r="20" spans="1:7" s="61" customFormat="1" ht="47.25">
      <c r="A20" s="72" t="s">
        <v>333</v>
      </c>
      <c r="B20" s="72">
        <v>791</v>
      </c>
      <c r="C20" s="73"/>
      <c r="D20" s="73"/>
      <c r="E20" s="87">
        <f>E21+E29+E32+E35+E38+E41+E44+E53+E56+E61+E64+E67</f>
        <v>140749.29999999999</v>
      </c>
      <c r="F20" s="87">
        <f>F21+F29+F32+F35+F38+F41+F44+F53+F56+F61+F64+F67</f>
        <v>140804.1</v>
      </c>
      <c r="G20" s="83"/>
    </row>
    <row r="21" spans="1:7" s="61" customFormat="1" ht="63">
      <c r="A21" s="72" t="s">
        <v>264</v>
      </c>
      <c r="B21" s="66">
        <v>791</v>
      </c>
      <c r="C21" s="73" t="s">
        <v>248</v>
      </c>
      <c r="D21" s="73"/>
      <c r="E21" s="87">
        <f>E22+E27</f>
        <v>7999.0999999999995</v>
      </c>
      <c r="F21" s="87">
        <f>F22+F27</f>
        <v>7999.0999999999995</v>
      </c>
      <c r="G21" s="84"/>
    </row>
    <row r="22" spans="1:7" s="83" customFormat="1" ht="31.5">
      <c r="A22" s="67" t="s">
        <v>249</v>
      </c>
      <c r="B22" s="66">
        <v>791</v>
      </c>
      <c r="C22" s="68" t="s">
        <v>250</v>
      </c>
      <c r="D22" s="68"/>
      <c r="E22" s="70">
        <f>E23+E24+E25+E26</f>
        <v>7499.0999999999995</v>
      </c>
      <c r="F22" s="70">
        <f>F23+F24+F25+F26</f>
        <v>7499.0999999999995</v>
      </c>
      <c r="G22" s="59"/>
    </row>
    <row r="23" spans="1:7" s="61" customFormat="1" ht="78.75">
      <c r="A23" s="67" t="s">
        <v>251</v>
      </c>
      <c r="B23" s="72">
        <v>791</v>
      </c>
      <c r="C23" s="68" t="s">
        <v>250</v>
      </c>
      <c r="D23" s="68" t="s">
        <v>252</v>
      </c>
      <c r="E23" s="70">
        <v>5203.3999999999996</v>
      </c>
      <c r="F23" s="70">
        <v>5203.3999999999996</v>
      </c>
      <c r="G23" s="59"/>
    </row>
    <row r="24" spans="1:7" s="61" customFormat="1" ht="31.5">
      <c r="A24" s="67" t="s">
        <v>258</v>
      </c>
      <c r="B24" s="66">
        <v>791</v>
      </c>
      <c r="C24" s="68" t="s">
        <v>250</v>
      </c>
      <c r="D24" s="68" t="s">
        <v>259</v>
      </c>
      <c r="E24" s="70">
        <v>2295.6999999999998</v>
      </c>
      <c r="F24" s="70">
        <v>2295.6999999999998</v>
      </c>
      <c r="G24" s="59"/>
    </row>
    <row r="25" spans="1:7" s="61" customFormat="1">
      <c r="A25" s="67" t="s">
        <v>265</v>
      </c>
      <c r="B25" s="66">
        <v>791</v>
      </c>
      <c r="C25" s="68" t="s">
        <v>250</v>
      </c>
      <c r="D25" s="68" t="s">
        <v>266</v>
      </c>
      <c r="E25" s="79"/>
      <c r="F25" s="79"/>
      <c r="G25" s="59"/>
    </row>
    <row r="26" spans="1:7" s="61" customFormat="1">
      <c r="A26" s="67" t="s">
        <v>260</v>
      </c>
      <c r="B26" s="66">
        <v>791</v>
      </c>
      <c r="C26" s="68" t="s">
        <v>250</v>
      </c>
      <c r="D26" s="68" t="s">
        <v>261</v>
      </c>
      <c r="E26" s="79"/>
      <c r="F26" s="79"/>
      <c r="G26" s="59"/>
    </row>
    <row r="27" spans="1:7" s="84" customFormat="1" ht="47.25">
      <c r="A27" s="67" t="s">
        <v>267</v>
      </c>
      <c r="B27" s="66">
        <v>791</v>
      </c>
      <c r="C27" s="68" t="s">
        <v>268</v>
      </c>
      <c r="D27" s="68"/>
      <c r="E27" s="70">
        <f>E28</f>
        <v>500</v>
      </c>
      <c r="F27" s="70">
        <f>F28</f>
        <v>500</v>
      </c>
      <c r="G27" s="59"/>
    </row>
    <row r="28" spans="1:7" ht="78.75">
      <c r="A28" s="67" t="s">
        <v>251</v>
      </c>
      <c r="B28" s="72">
        <v>791</v>
      </c>
      <c r="C28" s="68" t="s">
        <v>268</v>
      </c>
      <c r="D28" s="68" t="s">
        <v>252</v>
      </c>
      <c r="E28" s="70">
        <v>500</v>
      </c>
      <c r="F28" s="70">
        <v>500</v>
      </c>
    </row>
    <row r="29" spans="1:7">
      <c r="A29" s="72" t="s">
        <v>271</v>
      </c>
      <c r="B29" s="66">
        <v>791</v>
      </c>
      <c r="C29" s="73" t="s">
        <v>272</v>
      </c>
      <c r="D29" s="73"/>
      <c r="E29" s="87">
        <f>E30</f>
        <v>50</v>
      </c>
      <c r="F29" s="87">
        <f>F30</f>
        <v>50</v>
      </c>
      <c r="G29" s="84"/>
    </row>
    <row r="30" spans="1:7">
      <c r="A30" s="67" t="s">
        <v>273</v>
      </c>
      <c r="B30" s="66">
        <v>791</v>
      </c>
      <c r="C30" s="68" t="s">
        <v>274</v>
      </c>
      <c r="D30" s="68"/>
      <c r="E30" s="70">
        <f>E31</f>
        <v>50</v>
      </c>
      <c r="F30" s="70">
        <f>F31</f>
        <v>50</v>
      </c>
    </row>
    <row r="31" spans="1:7">
      <c r="A31" s="67" t="s">
        <v>260</v>
      </c>
      <c r="B31" s="66">
        <v>791</v>
      </c>
      <c r="C31" s="68" t="s">
        <v>274</v>
      </c>
      <c r="D31" s="68" t="s">
        <v>261</v>
      </c>
      <c r="E31" s="70">
        <v>50</v>
      </c>
      <c r="F31" s="70">
        <v>50</v>
      </c>
    </row>
    <row r="32" spans="1:7" ht="63">
      <c r="A32" s="72" t="s">
        <v>340</v>
      </c>
      <c r="B32" s="66">
        <v>791</v>
      </c>
      <c r="C32" s="73" t="s">
        <v>361</v>
      </c>
      <c r="D32" s="73"/>
      <c r="E32" s="87">
        <f>E33</f>
        <v>232</v>
      </c>
      <c r="F32" s="87">
        <f>F33</f>
        <v>232</v>
      </c>
      <c r="G32" s="84"/>
    </row>
    <row r="33" spans="1:7" ht="31.5">
      <c r="A33" s="67" t="s">
        <v>341</v>
      </c>
      <c r="B33" s="66">
        <v>791</v>
      </c>
      <c r="C33" s="68" t="s">
        <v>339</v>
      </c>
      <c r="D33" s="68"/>
      <c r="E33" s="70">
        <f>E34</f>
        <v>232</v>
      </c>
      <c r="F33" s="70">
        <f>F34</f>
        <v>232</v>
      </c>
    </row>
    <row r="34" spans="1:7" ht="31.5">
      <c r="A34" s="67" t="s">
        <v>258</v>
      </c>
      <c r="B34" s="66">
        <v>791</v>
      </c>
      <c r="C34" s="68" t="s">
        <v>339</v>
      </c>
      <c r="D34" s="68" t="s">
        <v>259</v>
      </c>
      <c r="E34" s="70">
        <v>232</v>
      </c>
      <c r="F34" s="70">
        <v>232</v>
      </c>
    </row>
    <row r="35" spans="1:7" s="84" customFormat="1" ht="47.25">
      <c r="A35" s="72" t="s">
        <v>277</v>
      </c>
      <c r="B35" s="66">
        <v>791</v>
      </c>
      <c r="C35" s="73" t="s">
        <v>278</v>
      </c>
      <c r="D35" s="73"/>
      <c r="E35" s="87">
        <f>E36</f>
        <v>495.5</v>
      </c>
      <c r="F35" s="87">
        <f>F36</f>
        <v>495.5</v>
      </c>
    </row>
    <row r="36" spans="1:7" ht="47.25">
      <c r="A36" s="67" t="s">
        <v>279</v>
      </c>
      <c r="B36" s="72">
        <v>791</v>
      </c>
      <c r="C36" s="68" t="s">
        <v>280</v>
      </c>
      <c r="D36" s="68"/>
      <c r="E36" s="70">
        <f>E37</f>
        <v>495.5</v>
      </c>
      <c r="F36" s="70">
        <f>F37</f>
        <v>495.5</v>
      </c>
    </row>
    <row r="37" spans="1:7" ht="31.5">
      <c r="A37" s="67" t="s">
        <v>258</v>
      </c>
      <c r="B37" s="66">
        <v>791</v>
      </c>
      <c r="C37" s="68" t="s">
        <v>280</v>
      </c>
      <c r="D37" s="68" t="s">
        <v>259</v>
      </c>
      <c r="E37" s="70">
        <v>495.5</v>
      </c>
      <c r="F37" s="70">
        <v>495.5</v>
      </c>
    </row>
    <row r="38" spans="1:7" s="84" customFormat="1" ht="63">
      <c r="A38" s="72" t="s">
        <v>285</v>
      </c>
      <c r="B38" s="66">
        <v>791</v>
      </c>
      <c r="C38" s="73" t="s">
        <v>286</v>
      </c>
      <c r="D38" s="73"/>
      <c r="E38" s="87">
        <f>E39</f>
        <v>28724.799999999999</v>
      </c>
      <c r="F38" s="87">
        <f>F39</f>
        <v>23994.7</v>
      </c>
    </row>
    <row r="39" spans="1:7">
      <c r="A39" s="67" t="s">
        <v>283</v>
      </c>
      <c r="B39" s="72">
        <v>791</v>
      </c>
      <c r="C39" s="68" t="s">
        <v>287</v>
      </c>
      <c r="D39" s="68"/>
      <c r="E39" s="70">
        <f>E40</f>
        <v>28724.799999999999</v>
      </c>
      <c r="F39" s="70">
        <f>F40</f>
        <v>23994.7</v>
      </c>
    </row>
    <row r="40" spans="1:7" ht="31.5">
      <c r="A40" s="67" t="s">
        <v>258</v>
      </c>
      <c r="B40" s="66">
        <v>791</v>
      </c>
      <c r="C40" s="68" t="s">
        <v>287</v>
      </c>
      <c r="D40" s="68" t="s">
        <v>259</v>
      </c>
      <c r="E40" s="70">
        <v>28724.799999999999</v>
      </c>
      <c r="F40" s="70">
        <v>23994.7</v>
      </c>
    </row>
    <row r="41" spans="1:7" ht="78.75">
      <c r="A41" s="72" t="s">
        <v>288</v>
      </c>
      <c r="B41" s="66">
        <v>791</v>
      </c>
      <c r="C41" s="73" t="s">
        <v>290</v>
      </c>
      <c r="D41" s="73"/>
      <c r="E41" s="87">
        <f>E42</f>
        <v>300</v>
      </c>
      <c r="F41" s="87">
        <f>F42</f>
        <v>300</v>
      </c>
      <c r="G41" s="84"/>
    </row>
    <row r="42" spans="1:7" ht="31.5">
      <c r="A42" s="67" t="s">
        <v>291</v>
      </c>
      <c r="B42" s="66">
        <v>791</v>
      </c>
      <c r="C42" s="68" t="s">
        <v>292</v>
      </c>
      <c r="D42" s="68"/>
      <c r="E42" s="70">
        <f>E43</f>
        <v>300</v>
      </c>
      <c r="F42" s="70">
        <f>F43</f>
        <v>300</v>
      </c>
    </row>
    <row r="43" spans="1:7">
      <c r="A43" s="67" t="s">
        <v>260</v>
      </c>
      <c r="B43" s="66">
        <v>791</v>
      </c>
      <c r="C43" s="68" t="s">
        <v>292</v>
      </c>
      <c r="D43" s="68" t="s">
        <v>261</v>
      </c>
      <c r="E43" s="70">
        <v>300</v>
      </c>
      <c r="F43" s="70">
        <v>300</v>
      </c>
    </row>
    <row r="44" spans="1:7" s="84" customFormat="1" ht="78.75">
      <c r="A44" s="72" t="s">
        <v>297</v>
      </c>
      <c r="B44" s="66">
        <v>791</v>
      </c>
      <c r="C44" s="73" t="s">
        <v>298</v>
      </c>
      <c r="D44" s="73"/>
      <c r="E44" s="87">
        <f>E45+E47+E49+E51</f>
        <v>23621.9</v>
      </c>
      <c r="F44" s="87">
        <f>F45+F47+F49+F51</f>
        <v>24869.9</v>
      </c>
    </row>
    <row r="45" spans="1:7" ht="47.25">
      <c r="A45" s="66" t="s">
        <v>344</v>
      </c>
      <c r="B45" s="72">
        <v>791</v>
      </c>
      <c r="C45" s="88" t="s">
        <v>343</v>
      </c>
      <c r="D45" s="75"/>
      <c r="E45" s="70">
        <f>E46</f>
        <v>1200</v>
      </c>
      <c r="F45" s="70">
        <f>F46</f>
        <v>1000</v>
      </c>
    </row>
    <row r="46" spans="1:7" ht="31.5">
      <c r="A46" s="67" t="s">
        <v>258</v>
      </c>
      <c r="B46" s="66">
        <v>791</v>
      </c>
      <c r="C46" s="88" t="s">
        <v>343</v>
      </c>
      <c r="D46" s="75" t="s">
        <v>259</v>
      </c>
      <c r="E46" s="70">
        <v>1200</v>
      </c>
      <c r="F46" s="70">
        <v>1000</v>
      </c>
    </row>
    <row r="47" spans="1:7" s="84" customFormat="1">
      <c r="A47" s="67" t="s">
        <v>346</v>
      </c>
      <c r="B47" s="66">
        <v>791</v>
      </c>
      <c r="C47" s="88" t="s">
        <v>345</v>
      </c>
      <c r="D47" s="75"/>
      <c r="E47" s="70">
        <f>E48</f>
        <v>734</v>
      </c>
      <c r="F47" s="70">
        <f>F48</f>
        <v>734</v>
      </c>
      <c r="G47" s="59"/>
    </row>
    <row r="48" spans="1:7">
      <c r="A48" s="67" t="s">
        <v>260</v>
      </c>
      <c r="B48" s="72">
        <v>791</v>
      </c>
      <c r="C48" s="88" t="s">
        <v>345</v>
      </c>
      <c r="D48" s="68" t="s">
        <v>261</v>
      </c>
      <c r="E48" s="70">
        <v>734</v>
      </c>
      <c r="F48" s="70">
        <v>734</v>
      </c>
    </row>
    <row r="49" spans="1:7" ht="31.5">
      <c r="A49" s="67" t="s">
        <v>304</v>
      </c>
      <c r="B49" s="66">
        <v>791</v>
      </c>
      <c r="C49" s="68" t="s">
        <v>305</v>
      </c>
      <c r="D49" s="68"/>
      <c r="E49" s="70">
        <f>E50</f>
        <v>19687.900000000001</v>
      </c>
      <c r="F49" s="70">
        <f>F50</f>
        <v>21135.9</v>
      </c>
    </row>
    <row r="50" spans="1:7" ht="31.5">
      <c r="A50" s="67" t="s">
        <v>258</v>
      </c>
      <c r="B50" s="66">
        <v>791</v>
      </c>
      <c r="C50" s="68" t="s">
        <v>305</v>
      </c>
      <c r="D50" s="68" t="s">
        <v>259</v>
      </c>
      <c r="E50" s="70">
        <v>19687.900000000001</v>
      </c>
      <c r="F50" s="70">
        <v>21135.9</v>
      </c>
    </row>
    <row r="51" spans="1:7" ht="31.5">
      <c r="A51" s="67" t="s">
        <v>304</v>
      </c>
      <c r="B51" s="72">
        <v>791</v>
      </c>
      <c r="C51" s="68" t="s">
        <v>305</v>
      </c>
      <c r="D51" s="68"/>
      <c r="E51" s="70">
        <f>E52</f>
        <v>2000</v>
      </c>
      <c r="F51" s="70">
        <f>F52</f>
        <v>2000</v>
      </c>
    </row>
    <row r="52" spans="1:7" ht="31.5">
      <c r="A52" s="67" t="s">
        <v>349</v>
      </c>
      <c r="B52" s="66">
        <v>791</v>
      </c>
      <c r="C52" s="68" t="s">
        <v>305</v>
      </c>
      <c r="D52" s="68" t="s">
        <v>348</v>
      </c>
      <c r="E52" s="70">
        <v>2000</v>
      </c>
      <c r="F52" s="70">
        <v>2000</v>
      </c>
    </row>
    <row r="53" spans="1:7" ht="47.25">
      <c r="A53" s="72" t="s">
        <v>362</v>
      </c>
      <c r="B53" s="66">
        <v>791</v>
      </c>
      <c r="C53" s="73" t="s">
        <v>308</v>
      </c>
      <c r="D53" s="73"/>
      <c r="E53" s="87">
        <f>E54</f>
        <v>0</v>
      </c>
      <c r="F53" s="87">
        <f>F54</f>
        <v>0</v>
      </c>
      <c r="G53" s="84"/>
    </row>
    <row r="54" spans="1:7" s="84" customFormat="1" ht="31.5">
      <c r="A54" s="67" t="s">
        <v>309</v>
      </c>
      <c r="B54" s="72">
        <v>791</v>
      </c>
      <c r="C54" s="68" t="s">
        <v>310</v>
      </c>
      <c r="D54" s="68"/>
      <c r="E54" s="70">
        <f>E55</f>
        <v>0</v>
      </c>
      <c r="F54" s="70">
        <f>F55</f>
        <v>0</v>
      </c>
      <c r="G54" s="59"/>
    </row>
    <row r="55" spans="1:7">
      <c r="A55" s="67" t="s">
        <v>260</v>
      </c>
      <c r="B55" s="66">
        <v>791</v>
      </c>
      <c r="C55" s="68" t="s">
        <v>310</v>
      </c>
      <c r="D55" s="68" t="s">
        <v>261</v>
      </c>
      <c r="E55" s="70"/>
      <c r="F55" s="70"/>
    </row>
    <row r="56" spans="1:7" ht="78.75">
      <c r="A56" s="72" t="s">
        <v>316</v>
      </c>
      <c r="B56" s="66">
        <v>791</v>
      </c>
      <c r="C56" s="73" t="s">
        <v>317</v>
      </c>
      <c r="D56" s="73"/>
      <c r="E56" s="87">
        <f>E57+E59</f>
        <v>898.3</v>
      </c>
      <c r="F56" s="87">
        <f>F57+F59</f>
        <v>898.3</v>
      </c>
      <c r="G56" s="84"/>
    </row>
    <row r="57" spans="1:7" s="84" customFormat="1">
      <c r="A57" s="67" t="s">
        <v>352</v>
      </c>
      <c r="B57" s="72">
        <v>791</v>
      </c>
      <c r="C57" s="68" t="s">
        <v>350</v>
      </c>
      <c r="D57" s="68"/>
      <c r="E57" s="70">
        <f>E58</f>
        <v>792</v>
      </c>
      <c r="F57" s="70">
        <f>F58</f>
        <v>792</v>
      </c>
      <c r="G57" s="59"/>
    </row>
    <row r="58" spans="1:7">
      <c r="A58" s="67" t="s">
        <v>260</v>
      </c>
      <c r="B58" s="66">
        <v>791</v>
      </c>
      <c r="C58" s="68" t="s">
        <v>350</v>
      </c>
      <c r="D58" s="68" t="s">
        <v>261</v>
      </c>
      <c r="E58" s="70">
        <v>792</v>
      </c>
      <c r="F58" s="70">
        <v>792</v>
      </c>
    </row>
    <row r="59" spans="1:7">
      <c r="A59" s="67" t="s">
        <v>322</v>
      </c>
      <c r="B59" s="66">
        <v>791</v>
      </c>
      <c r="C59" s="68" t="s">
        <v>353</v>
      </c>
      <c r="D59" s="68"/>
      <c r="E59" s="70">
        <f>E60</f>
        <v>106.3</v>
      </c>
      <c r="F59" s="70">
        <f>F60</f>
        <v>106.3</v>
      </c>
    </row>
    <row r="60" spans="1:7" s="84" customFormat="1">
      <c r="A60" s="67" t="s">
        <v>323</v>
      </c>
      <c r="B60" s="66">
        <v>791</v>
      </c>
      <c r="C60" s="68" t="s">
        <v>353</v>
      </c>
      <c r="D60" s="68" t="s">
        <v>324</v>
      </c>
      <c r="E60" s="70">
        <v>106.3</v>
      </c>
      <c r="F60" s="70">
        <v>106.3</v>
      </c>
      <c r="G60" s="59"/>
    </row>
    <row r="61" spans="1:7" ht="63">
      <c r="A61" s="72" t="s">
        <v>357</v>
      </c>
      <c r="B61" s="66">
        <v>791</v>
      </c>
      <c r="C61" s="73" t="s">
        <v>355</v>
      </c>
      <c r="D61" s="73"/>
      <c r="E61" s="87">
        <f>E62</f>
        <v>2000</v>
      </c>
      <c r="F61" s="87">
        <f>F62</f>
        <v>2000</v>
      </c>
      <c r="G61" s="84"/>
    </row>
    <row r="62" spans="1:7">
      <c r="A62" s="67" t="s">
        <v>322</v>
      </c>
      <c r="B62" s="66">
        <v>791</v>
      </c>
      <c r="C62" s="68" t="s">
        <v>356</v>
      </c>
      <c r="D62" s="68"/>
      <c r="E62" s="70">
        <f>E63</f>
        <v>2000</v>
      </c>
      <c r="F62" s="70">
        <f>F63</f>
        <v>2000</v>
      </c>
    </row>
    <row r="63" spans="1:7">
      <c r="A63" s="67" t="s">
        <v>323</v>
      </c>
      <c r="B63" s="66">
        <v>791</v>
      </c>
      <c r="C63" s="68" t="s">
        <v>356</v>
      </c>
      <c r="D63" s="68" t="s">
        <v>324</v>
      </c>
      <c r="E63" s="70">
        <v>2000</v>
      </c>
      <c r="F63" s="70">
        <v>2000</v>
      </c>
    </row>
    <row r="64" spans="1:7">
      <c r="A64" s="72" t="s">
        <v>271</v>
      </c>
      <c r="B64" s="66">
        <v>791</v>
      </c>
      <c r="C64" s="73" t="s">
        <v>272</v>
      </c>
      <c r="D64" s="73"/>
      <c r="E64" s="87">
        <f>E65</f>
        <v>72893.7</v>
      </c>
      <c r="F64" s="87">
        <f>F65</f>
        <v>72893.7</v>
      </c>
      <c r="G64" s="84"/>
    </row>
    <row r="65" spans="1:6">
      <c r="A65" s="67" t="s">
        <v>322</v>
      </c>
      <c r="B65" s="66">
        <v>791</v>
      </c>
      <c r="C65" s="68" t="s">
        <v>354</v>
      </c>
      <c r="D65" s="68"/>
      <c r="E65" s="70">
        <f>E66</f>
        <v>72893.7</v>
      </c>
      <c r="F65" s="70">
        <f>F66</f>
        <v>72893.7</v>
      </c>
    </row>
    <row r="66" spans="1:6">
      <c r="A66" s="67" t="s">
        <v>323</v>
      </c>
      <c r="B66" s="66">
        <v>791</v>
      </c>
      <c r="C66" s="68" t="s">
        <v>354</v>
      </c>
      <c r="D66" s="68" t="s">
        <v>324</v>
      </c>
      <c r="E66" s="70">
        <v>72893.7</v>
      </c>
      <c r="F66" s="70">
        <v>72893.7</v>
      </c>
    </row>
    <row r="67" spans="1:6" s="84" customFormat="1">
      <c r="A67" s="72" t="s">
        <v>328</v>
      </c>
      <c r="B67" s="72">
        <v>791</v>
      </c>
      <c r="C67" s="95">
        <v>999999</v>
      </c>
      <c r="D67" s="95"/>
      <c r="E67" s="96">
        <f>E68</f>
        <v>3534</v>
      </c>
      <c r="F67" s="96">
        <f>F68</f>
        <v>7070.9</v>
      </c>
    </row>
    <row r="68" spans="1:6">
      <c r="A68" s="67" t="s">
        <v>329</v>
      </c>
      <c r="B68" s="66">
        <v>791</v>
      </c>
      <c r="C68" s="81">
        <v>999999</v>
      </c>
      <c r="D68" s="81">
        <v>999</v>
      </c>
      <c r="E68" s="97">
        <v>3534</v>
      </c>
      <c r="F68" s="97">
        <v>7070.9</v>
      </c>
    </row>
  </sheetData>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ageMargins left="0.82677165354330717" right="0.23622047244094491" top="0.19685039370078741" bottom="0.19685039370078741" header="0.27559055118110237" footer="0.51181102362204722"/>
  <pageSetup paperSize="9" scale="84" fitToHeight="5" orientation="portrait"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C54"/>
  <sheetViews>
    <sheetView zoomScale="80" zoomScaleNormal="80" workbookViewId="0">
      <selection activeCell="C30" sqref="C30"/>
    </sheetView>
  </sheetViews>
  <sheetFormatPr defaultRowHeight="15"/>
  <cols>
    <col min="1" max="1" width="11" customWidth="1"/>
    <col min="2" max="2" width="31.7109375" customWidth="1"/>
    <col min="3" max="3" width="56.28515625" customWidth="1"/>
  </cols>
  <sheetData>
    <row r="1" spans="1:3" s="7" customFormat="1" ht="18.75">
      <c r="A1" s="98" t="s">
        <v>121</v>
      </c>
      <c r="B1" s="98"/>
      <c r="C1" s="98"/>
    </row>
    <row r="2" spans="1:3" s="7" customFormat="1" ht="18.75">
      <c r="A2" s="98" t="s">
        <v>64</v>
      </c>
      <c r="B2" s="98"/>
      <c r="C2" s="98"/>
    </row>
    <row r="3" spans="1:3" s="7" customFormat="1" ht="18.75">
      <c r="A3" s="98" t="s">
        <v>65</v>
      </c>
      <c r="B3" s="98"/>
      <c r="C3" s="98"/>
    </row>
    <row r="4" spans="1:3" s="7" customFormat="1" ht="18.75">
      <c r="A4" s="103" t="s">
        <v>120</v>
      </c>
      <c r="B4" s="103"/>
      <c r="C4" s="103"/>
    </row>
    <row r="5" spans="1:3" s="7" customFormat="1" ht="18.75">
      <c r="A5" s="98" t="s">
        <v>66</v>
      </c>
      <c r="B5" s="98"/>
      <c r="C5" s="98"/>
    </row>
    <row r="6" spans="1:3" s="7" customFormat="1" ht="18.75">
      <c r="A6" s="98" t="s">
        <v>65</v>
      </c>
      <c r="B6" s="98"/>
      <c r="C6" s="98"/>
    </row>
    <row r="7" spans="1:3" s="7" customFormat="1" ht="18.75">
      <c r="A7" s="98" t="s">
        <v>68</v>
      </c>
      <c r="B7" s="98"/>
      <c r="C7" s="98"/>
    </row>
    <row r="8" spans="1:3" ht="88.5" customHeight="1">
      <c r="A8" s="99" t="s">
        <v>122</v>
      </c>
      <c r="B8" s="100"/>
      <c r="C8" s="100"/>
    </row>
    <row r="10" spans="1:3" ht="37.5" customHeight="1">
      <c r="A10" s="106" t="s">
        <v>115</v>
      </c>
      <c r="B10" s="106"/>
      <c r="C10" s="106" t="s">
        <v>116</v>
      </c>
    </row>
    <row r="11" spans="1:3" ht="75">
      <c r="A11" s="8" t="s">
        <v>117</v>
      </c>
      <c r="B11" s="8" t="s">
        <v>118</v>
      </c>
      <c r="C11" s="106"/>
    </row>
    <row r="12" spans="1:3" ht="18.75">
      <c r="A12" s="14">
        <v>1</v>
      </c>
      <c r="B12" s="14">
        <v>2</v>
      </c>
      <c r="C12" s="14">
        <v>3</v>
      </c>
    </row>
    <row r="13" spans="1:3" ht="75">
      <c r="A13" s="11">
        <v>791</v>
      </c>
      <c r="B13" s="12"/>
      <c r="C13" s="13" t="s">
        <v>69</v>
      </c>
    </row>
    <row r="14" spans="1:3" ht="131.25">
      <c r="A14" s="2">
        <v>791</v>
      </c>
      <c r="B14" s="3" t="s">
        <v>70</v>
      </c>
      <c r="C14" s="3" t="s">
        <v>71</v>
      </c>
    </row>
    <row r="15" spans="1:3" ht="150">
      <c r="A15" s="2">
        <v>791</v>
      </c>
      <c r="B15" s="3" t="s">
        <v>72</v>
      </c>
      <c r="C15" s="3" t="s">
        <v>73</v>
      </c>
    </row>
    <row r="16" spans="1:3" ht="75">
      <c r="A16" s="2">
        <v>791</v>
      </c>
      <c r="B16" s="3" t="s">
        <v>74</v>
      </c>
      <c r="C16" s="3" t="s">
        <v>75</v>
      </c>
    </row>
    <row r="17" spans="1:3" ht="93.75">
      <c r="A17" s="2">
        <v>791</v>
      </c>
      <c r="B17" s="3" t="s">
        <v>76</v>
      </c>
      <c r="C17" s="3" t="s">
        <v>12</v>
      </c>
    </row>
    <row r="18" spans="1:3" ht="56.25">
      <c r="A18" s="2">
        <v>791</v>
      </c>
      <c r="B18" s="3" t="s">
        <v>77</v>
      </c>
      <c r="C18" s="3" t="s">
        <v>14</v>
      </c>
    </row>
    <row r="19" spans="1:3" ht="75">
      <c r="A19" s="2">
        <v>791</v>
      </c>
      <c r="B19" s="3" t="s">
        <v>78</v>
      </c>
      <c r="C19" s="3" t="s">
        <v>79</v>
      </c>
    </row>
    <row r="20" spans="1:3" ht="37.5">
      <c r="A20" s="2">
        <v>791</v>
      </c>
      <c r="B20" s="3" t="s">
        <v>80</v>
      </c>
      <c r="C20" s="3" t="s">
        <v>18</v>
      </c>
    </row>
    <row r="21" spans="1:3" ht="131.25">
      <c r="A21" s="2">
        <v>791</v>
      </c>
      <c r="B21" s="3" t="s">
        <v>81</v>
      </c>
      <c r="C21" s="3" t="s">
        <v>31</v>
      </c>
    </row>
    <row r="22" spans="1:3" ht="93.75">
      <c r="A22" s="2">
        <v>791</v>
      </c>
      <c r="B22" s="3" t="s">
        <v>82</v>
      </c>
      <c r="C22" s="9" t="s">
        <v>83</v>
      </c>
    </row>
    <row r="23" spans="1:3" ht="93.75">
      <c r="A23" s="2">
        <v>791</v>
      </c>
      <c r="B23" s="3" t="s">
        <v>84</v>
      </c>
      <c r="C23" s="3" t="s">
        <v>35</v>
      </c>
    </row>
    <row r="24" spans="1:3" ht="131.25">
      <c r="A24" s="2">
        <v>791</v>
      </c>
      <c r="B24" s="10" t="s">
        <v>85</v>
      </c>
      <c r="C24" s="10" t="s">
        <v>86</v>
      </c>
    </row>
    <row r="25" spans="1:3" ht="75">
      <c r="A25" s="2">
        <v>791</v>
      </c>
      <c r="B25" s="3" t="s">
        <v>87</v>
      </c>
      <c r="C25" s="3" t="s">
        <v>39</v>
      </c>
    </row>
    <row r="26" spans="1:3" ht="37.5">
      <c r="A26" s="2">
        <v>791</v>
      </c>
      <c r="B26" s="3" t="s">
        <v>88</v>
      </c>
      <c r="C26" s="3" t="s">
        <v>42</v>
      </c>
    </row>
    <row r="27" spans="1:3" ht="37.5">
      <c r="A27" s="2">
        <v>791</v>
      </c>
      <c r="B27" s="3" t="s">
        <v>89</v>
      </c>
      <c r="C27" s="3" t="s">
        <v>46</v>
      </c>
    </row>
    <row r="28" spans="1:3" ht="56.25">
      <c r="A28" s="2">
        <v>791</v>
      </c>
      <c r="B28" s="3" t="s">
        <v>90</v>
      </c>
      <c r="C28" s="3" t="s">
        <v>48</v>
      </c>
    </row>
    <row r="29" spans="1:3" ht="18.75">
      <c r="A29" s="2">
        <v>791</v>
      </c>
      <c r="B29" s="3" t="s">
        <v>91</v>
      </c>
      <c r="C29" s="3" t="s">
        <v>92</v>
      </c>
    </row>
    <row r="30" spans="1:3" ht="213" customHeight="1">
      <c r="A30" s="1"/>
      <c r="B30" s="3"/>
      <c r="C30" s="4" t="s">
        <v>119</v>
      </c>
    </row>
    <row r="31" spans="1:3" ht="56.25">
      <c r="A31" s="2"/>
      <c r="B31" s="3" t="s">
        <v>93</v>
      </c>
      <c r="C31" s="3" t="s">
        <v>94</v>
      </c>
    </row>
    <row r="32" spans="1:3" ht="93.75">
      <c r="A32" s="2"/>
      <c r="B32" s="3" t="s">
        <v>95</v>
      </c>
      <c r="C32" s="3" t="s">
        <v>96</v>
      </c>
    </row>
    <row r="33" spans="1:3" ht="75">
      <c r="A33" s="2"/>
      <c r="B33" s="3" t="s">
        <v>97</v>
      </c>
      <c r="C33" s="3" t="s">
        <v>98</v>
      </c>
    </row>
    <row r="34" spans="1:3" ht="75">
      <c r="A34" s="2"/>
      <c r="B34" s="3" t="s">
        <v>74</v>
      </c>
      <c r="C34" s="3" t="s">
        <v>75</v>
      </c>
    </row>
    <row r="35" spans="1:3" ht="131.25">
      <c r="A35" s="2"/>
      <c r="B35" s="3" t="s">
        <v>99</v>
      </c>
      <c r="C35" s="3" t="s">
        <v>100</v>
      </c>
    </row>
    <row r="36" spans="1:3" ht="93.75">
      <c r="A36" s="2"/>
      <c r="B36" s="3" t="s">
        <v>101</v>
      </c>
      <c r="C36" s="9" t="s">
        <v>102</v>
      </c>
    </row>
    <row r="37" spans="1:3" ht="75">
      <c r="A37" s="2"/>
      <c r="B37" s="3" t="s">
        <v>103</v>
      </c>
      <c r="C37" s="9" t="s">
        <v>104</v>
      </c>
    </row>
    <row r="38" spans="1:3" ht="93.75">
      <c r="A38" s="2"/>
      <c r="B38" s="3" t="s">
        <v>76</v>
      </c>
      <c r="C38" s="3" t="s">
        <v>12</v>
      </c>
    </row>
    <row r="39" spans="1:3" ht="56.25">
      <c r="A39" s="2"/>
      <c r="B39" s="3" t="s">
        <v>77</v>
      </c>
      <c r="C39" s="3" t="s">
        <v>14</v>
      </c>
    </row>
    <row r="40" spans="1:3" ht="75">
      <c r="A40" s="2"/>
      <c r="B40" s="3" t="s">
        <v>78</v>
      </c>
      <c r="C40" s="3" t="s">
        <v>105</v>
      </c>
    </row>
    <row r="41" spans="1:3" ht="37.5">
      <c r="A41" s="2"/>
      <c r="B41" s="3" t="s">
        <v>80</v>
      </c>
      <c r="C41" s="3" t="s">
        <v>18</v>
      </c>
    </row>
    <row r="42" spans="1:3" ht="37.5">
      <c r="A42" s="2"/>
      <c r="B42" s="3" t="s">
        <v>106</v>
      </c>
      <c r="C42" s="3" t="s">
        <v>107</v>
      </c>
    </row>
    <row r="43" spans="1:3" ht="93.75">
      <c r="A43" s="2"/>
      <c r="B43" s="3" t="s">
        <v>108</v>
      </c>
      <c r="C43" s="3" t="s">
        <v>109</v>
      </c>
    </row>
    <row r="44" spans="1:3" ht="93.75">
      <c r="A44" s="2"/>
      <c r="B44" s="3" t="s">
        <v>110</v>
      </c>
      <c r="C44" s="3" t="s">
        <v>23</v>
      </c>
    </row>
    <row r="45" spans="1:3" ht="56.25">
      <c r="A45" s="2"/>
      <c r="B45" s="3" t="s">
        <v>111</v>
      </c>
      <c r="C45" s="3" t="s">
        <v>112</v>
      </c>
    </row>
    <row r="46" spans="1:3" ht="75">
      <c r="A46" s="2"/>
      <c r="B46" s="3" t="s">
        <v>113</v>
      </c>
      <c r="C46" s="3" t="s">
        <v>26</v>
      </c>
    </row>
    <row r="47" spans="1:3" ht="131.25">
      <c r="A47" s="2"/>
      <c r="B47" s="3" t="s">
        <v>81</v>
      </c>
      <c r="C47" s="3" t="s">
        <v>31</v>
      </c>
    </row>
    <row r="48" spans="1:3" ht="93.75">
      <c r="A48" s="2"/>
      <c r="B48" s="3" t="s">
        <v>82</v>
      </c>
      <c r="C48" s="3" t="s">
        <v>33</v>
      </c>
    </row>
    <row r="49" spans="1:3" ht="75">
      <c r="A49" s="3"/>
      <c r="B49" s="3" t="s">
        <v>87</v>
      </c>
      <c r="C49" s="3" t="s">
        <v>39</v>
      </c>
    </row>
    <row r="50" spans="1:3" ht="37.5">
      <c r="A50" s="2"/>
      <c r="B50" s="3" t="s">
        <v>88</v>
      </c>
      <c r="C50" s="3" t="s">
        <v>42</v>
      </c>
    </row>
    <row r="51" spans="1:3" ht="37.5">
      <c r="A51" s="2"/>
      <c r="B51" s="3" t="s">
        <v>89</v>
      </c>
      <c r="C51" s="3" t="s">
        <v>46</v>
      </c>
    </row>
    <row r="52" spans="1:3" ht="18.75">
      <c r="A52" s="2"/>
      <c r="B52" s="3" t="s">
        <v>91</v>
      </c>
      <c r="C52" s="3" t="s">
        <v>114</v>
      </c>
    </row>
    <row r="53" spans="1:3" ht="409.5" customHeight="1">
      <c r="A53" s="104" t="s">
        <v>123</v>
      </c>
      <c r="B53" s="104"/>
      <c r="C53" s="104"/>
    </row>
    <row r="54" spans="1:3">
      <c r="A54" s="105"/>
      <c r="B54" s="105"/>
      <c r="C54" s="105"/>
    </row>
  </sheetData>
  <mergeCells count="11">
    <mergeCell ref="A8:C8"/>
    <mergeCell ref="A53:C54"/>
    <mergeCell ref="A10:B10"/>
    <mergeCell ref="C10:C11"/>
    <mergeCell ref="A1:C1"/>
    <mergeCell ref="A2:C2"/>
    <mergeCell ref="A3:C3"/>
    <mergeCell ref="A4:C4"/>
    <mergeCell ref="A5:C5"/>
    <mergeCell ref="A6:C6"/>
    <mergeCell ref="A7:C7"/>
  </mergeCells>
  <pageMargins left="0.70866141732283472" right="0.31496062992125984" top="0.35433070866141736" bottom="0.35433070866141736" header="0.31496062992125984" footer="0.31496062992125984"/>
  <pageSetup paperSize="9" scale="93" fitToHeight="10" orientation="portrait" horizontalDpi="180" verticalDpi="180" r:id="rId1"/>
</worksheet>
</file>

<file path=xl/worksheets/sheet3.xml><?xml version="1.0" encoding="utf-8"?>
<worksheet xmlns="http://schemas.openxmlformats.org/spreadsheetml/2006/main" xmlns:r="http://schemas.openxmlformats.org/officeDocument/2006/relationships">
  <sheetPr>
    <pageSetUpPr fitToPage="1"/>
  </sheetPr>
  <dimension ref="A1:C15"/>
  <sheetViews>
    <sheetView zoomScale="70" zoomScaleNormal="70" workbookViewId="0">
      <selection activeCell="C18" sqref="C18"/>
    </sheetView>
  </sheetViews>
  <sheetFormatPr defaultRowHeight="15"/>
  <cols>
    <col min="1" max="1" width="15.28515625" customWidth="1"/>
    <col min="2" max="2" width="31.7109375" customWidth="1"/>
    <col min="3" max="3" width="56.28515625" customWidth="1"/>
  </cols>
  <sheetData>
    <row r="1" spans="1:3" s="7" customFormat="1" ht="18.75">
      <c r="A1" s="98" t="s">
        <v>124</v>
      </c>
      <c r="B1" s="98"/>
      <c r="C1" s="98"/>
    </row>
    <row r="2" spans="1:3" s="7" customFormat="1" ht="18.75">
      <c r="A2" s="98" t="s">
        <v>64</v>
      </c>
      <c r="B2" s="98"/>
      <c r="C2" s="98"/>
    </row>
    <row r="3" spans="1:3" s="7" customFormat="1" ht="18.75">
      <c r="A3" s="98" t="s">
        <v>65</v>
      </c>
      <c r="B3" s="98"/>
      <c r="C3" s="98"/>
    </row>
    <row r="4" spans="1:3" s="7" customFormat="1" ht="18.75">
      <c r="A4" s="103" t="s">
        <v>120</v>
      </c>
      <c r="B4" s="103"/>
      <c r="C4" s="103"/>
    </row>
    <row r="5" spans="1:3" s="7" customFormat="1" ht="18.75">
      <c r="A5" s="98" t="s">
        <v>66</v>
      </c>
      <c r="B5" s="98"/>
      <c r="C5" s="98"/>
    </row>
    <row r="6" spans="1:3" s="7" customFormat="1" ht="18.75">
      <c r="A6" s="98" t="s">
        <v>65</v>
      </c>
      <c r="B6" s="98"/>
      <c r="C6" s="98"/>
    </row>
    <row r="7" spans="1:3" s="7" customFormat="1" ht="18.75">
      <c r="A7" s="98" t="s">
        <v>68</v>
      </c>
      <c r="B7" s="98"/>
      <c r="C7" s="98"/>
    </row>
    <row r="8" spans="1:3" ht="105.75" customHeight="1">
      <c r="A8" s="99" t="s">
        <v>131</v>
      </c>
      <c r="B8" s="100"/>
      <c r="C8" s="100"/>
    </row>
    <row r="10" spans="1:3" ht="18.75" customHeight="1">
      <c r="A10" s="108" t="s">
        <v>128</v>
      </c>
      <c r="B10" s="109"/>
      <c r="C10" s="110" t="s">
        <v>129</v>
      </c>
    </row>
    <row r="11" spans="1:3" ht="115.5" customHeight="1">
      <c r="A11" s="15" t="s">
        <v>125</v>
      </c>
      <c r="B11" s="15" t="s">
        <v>130</v>
      </c>
      <c r="C11" s="111"/>
    </row>
    <row r="12" spans="1:3" ht="18.75">
      <c r="A12" s="2">
        <v>1</v>
      </c>
      <c r="B12" s="2">
        <v>2</v>
      </c>
      <c r="C12" s="2">
        <v>3</v>
      </c>
    </row>
    <row r="13" spans="1:3" ht="69" customHeight="1">
      <c r="A13" s="1">
        <v>791</v>
      </c>
      <c r="B13" s="4"/>
      <c r="C13" s="4" t="s">
        <v>69</v>
      </c>
    </row>
    <row r="14" spans="1:3" ht="21.75" customHeight="1">
      <c r="A14" s="112">
        <v>791</v>
      </c>
      <c r="B14" s="107" t="s">
        <v>126</v>
      </c>
      <c r="C14" s="107" t="s">
        <v>127</v>
      </c>
    </row>
    <row r="15" spans="1:3">
      <c r="A15" s="112"/>
      <c r="B15" s="107"/>
      <c r="C15" s="107"/>
    </row>
  </sheetData>
  <mergeCells count="13">
    <mergeCell ref="A7:C7"/>
    <mergeCell ref="A8:C8"/>
    <mergeCell ref="A1:C1"/>
    <mergeCell ref="A2:C2"/>
    <mergeCell ref="A3:C3"/>
    <mergeCell ref="A4:C4"/>
    <mergeCell ref="A5:C5"/>
    <mergeCell ref="A6:C6"/>
    <mergeCell ref="C14:C15"/>
    <mergeCell ref="A10:B10"/>
    <mergeCell ref="C10:C11"/>
    <mergeCell ref="A14:A15"/>
    <mergeCell ref="B14:B15"/>
  </mergeCells>
  <pageMargins left="0.70866141732283472" right="0.31496062992125984" top="0.35433070866141736" bottom="0.35433070866141736" header="0.31496062992125984" footer="0.31496062992125984"/>
  <pageSetup paperSize="9" scale="89" fitToHeight="10" orientation="portrait"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1:C60"/>
  <sheetViews>
    <sheetView topLeftCell="A42" zoomScale="75" zoomScaleNormal="75" workbookViewId="0">
      <selection activeCell="A12" sqref="A12:C54"/>
    </sheetView>
  </sheetViews>
  <sheetFormatPr defaultRowHeight="18.75"/>
  <cols>
    <col min="1" max="1" width="28.28515625" style="16" customWidth="1"/>
    <col min="2" max="2" width="55" style="16" customWidth="1"/>
    <col min="3" max="3" width="14.140625" style="29" customWidth="1"/>
    <col min="4" max="256" width="9.140625" style="16"/>
    <col min="257" max="257" width="28.28515625" style="16" customWidth="1"/>
    <col min="258" max="258" width="55" style="16" customWidth="1"/>
    <col min="259" max="259" width="14.140625" style="16" customWidth="1"/>
    <col min="260" max="512" width="9.140625" style="16"/>
    <col min="513" max="513" width="28.28515625" style="16" customWidth="1"/>
    <col min="514" max="514" width="55" style="16" customWidth="1"/>
    <col min="515" max="515" width="14.140625" style="16" customWidth="1"/>
    <col min="516" max="768" width="9.140625" style="16"/>
    <col min="769" max="769" width="28.28515625" style="16" customWidth="1"/>
    <col min="770" max="770" width="55" style="16" customWidth="1"/>
    <col min="771" max="771" width="14.140625" style="16" customWidth="1"/>
    <col min="772" max="1024" width="9.140625" style="16"/>
    <col min="1025" max="1025" width="28.28515625" style="16" customWidth="1"/>
    <col min="1026" max="1026" width="55" style="16" customWidth="1"/>
    <col min="1027" max="1027" width="14.140625" style="16" customWidth="1"/>
    <col min="1028" max="1280" width="9.140625" style="16"/>
    <col min="1281" max="1281" width="28.28515625" style="16" customWidth="1"/>
    <col min="1282" max="1282" width="55" style="16" customWidth="1"/>
    <col min="1283" max="1283" width="14.140625" style="16" customWidth="1"/>
    <col min="1284" max="1536" width="9.140625" style="16"/>
    <col min="1537" max="1537" width="28.28515625" style="16" customWidth="1"/>
    <col min="1538" max="1538" width="55" style="16" customWidth="1"/>
    <col min="1539" max="1539" width="14.140625" style="16" customWidth="1"/>
    <col min="1540" max="1792" width="9.140625" style="16"/>
    <col min="1793" max="1793" width="28.28515625" style="16" customWidth="1"/>
    <col min="1794" max="1794" width="55" style="16" customWidth="1"/>
    <col min="1795" max="1795" width="14.140625" style="16" customWidth="1"/>
    <col min="1796" max="2048" width="9.140625" style="16"/>
    <col min="2049" max="2049" width="28.28515625" style="16" customWidth="1"/>
    <col min="2050" max="2050" width="55" style="16" customWidth="1"/>
    <col min="2051" max="2051" width="14.140625" style="16" customWidth="1"/>
    <col min="2052" max="2304" width="9.140625" style="16"/>
    <col min="2305" max="2305" width="28.28515625" style="16" customWidth="1"/>
    <col min="2306" max="2306" width="55" style="16" customWidth="1"/>
    <col min="2307" max="2307" width="14.140625" style="16" customWidth="1"/>
    <col min="2308" max="2560" width="9.140625" style="16"/>
    <col min="2561" max="2561" width="28.28515625" style="16" customWidth="1"/>
    <col min="2562" max="2562" width="55" style="16" customWidth="1"/>
    <col min="2563" max="2563" width="14.140625" style="16" customWidth="1"/>
    <col min="2564" max="2816" width="9.140625" style="16"/>
    <col min="2817" max="2817" width="28.28515625" style="16" customWidth="1"/>
    <col min="2818" max="2818" width="55" style="16" customWidth="1"/>
    <col min="2819" max="2819" width="14.140625" style="16" customWidth="1"/>
    <col min="2820" max="3072" width="9.140625" style="16"/>
    <col min="3073" max="3073" width="28.28515625" style="16" customWidth="1"/>
    <col min="3074" max="3074" width="55" style="16" customWidth="1"/>
    <col min="3075" max="3075" width="14.140625" style="16" customWidth="1"/>
    <col min="3076" max="3328" width="9.140625" style="16"/>
    <col min="3329" max="3329" width="28.28515625" style="16" customWidth="1"/>
    <col min="3330" max="3330" width="55" style="16" customWidth="1"/>
    <col min="3331" max="3331" width="14.140625" style="16" customWidth="1"/>
    <col min="3332" max="3584" width="9.140625" style="16"/>
    <col min="3585" max="3585" width="28.28515625" style="16" customWidth="1"/>
    <col min="3586" max="3586" width="55" style="16" customWidth="1"/>
    <col min="3587" max="3587" width="14.140625" style="16" customWidth="1"/>
    <col min="3588" max="3840" width="9.140625" style="16"/>
    <col min="3841" max="3841" width="28.28515625" style="16" customWidth="1"/>
    <col min="3842" max="3842" width="55" style="16" customWidth="1"/>
    <col min="3843" max="3843" width="14.140625" style="16" customWidth="1"/>
    <col min="3844" max="4096" width="9.140625" style="16"/>
    <col min="4097" max="4097" width="28.28515625" style="16" customWidth="1"/>
    <col min="4098" max="4098" width="55" style="16" customWidth="1"/>
    <col min="4099" max="4099" width="14.140625" style="16" customWidth="1"/>
    <col min="4100" max="4352" width="9.140625" style="16"/>
    <col min="4353" max="4353" width="28.28515625" style="16" customWidth="1"/>
    <col min="4354" max="4354" width="55" style="16" customWidth="1"/>
    <col min="4355" max="4355" width="14.140625" style="16" customWidth="1"/>
    <col min="4356" max="4608" width="9.140625" style="16"/>
    <col min="4609" max="4609" width="28.28515625" style="16" customWidth="1"/>
    <col min="4610" max="4610" width="55" style="16" customWidth="1"/>
    <col min="4611" max="4611" width="14.140625" style="16" customWidth="1"/>
    <col min="4612" max="4864" width="9.140625" style="16"/>
    <col min="4865" max="4865" width="28.28515625" style="16" customWidth="1"/>
    <col min="4866" max="4866" width="55" style="16" customWidth="1"/>
    <col min="4867" max="4867" width="14.140625" style="16" customWidth="1"/>
    <col min="4868" max="5120" width="9.140625" style="16"/>
    <col min="5121" max="5121" width="28.28515625" style="16" customWidth="1"/>
    <col min="5122" max="5122" width="55" style="16" customWidth="1"/>
    <col min="5123" max="5123" width="14.140625" style="16" customWidth="1"/>
    <col min="5124" max="5376" width="9.140625" style="16"/>
    <col min="5377" max="5377" width="28.28515625" style="16" customWidth="1"/>
    <col min="5378" max="5378" width="55" style="16" customWidth="1"/>
    <col min="5379" max="5379" width="14.140625" style="16" customWidth="1"/>
    <col min="5380" max="5632" width="9.140625" style="16"/>
    <col min="5633" max="5633" width="28.28515625" style="16" customWidth="1"/>
    <col min="5634" max="5634" width="55" style="16" customWidth="1"/>
    <col min="5635" max="5635" width="14.140625" style="16" customWidth="1"/>
    <col min="5636" max="5888" width="9.140625" style="16"/>
    <col min="5889" max="5889" width="28.28515625" style="16" customWidth="1"/>
    <col min="5890" max="5890" width="55" style="16" customWidth="1"/>
    <col min="5891" max="5891" width="14.140625" style="16" customWidth="1"/>
    <col min="5892" max="6144" width="9.140625" style="16"/>
    <col min="6145" max="6145" width="28.28515625" style="16" customWidth="1"/>
    <col min="6146" max="6146" width="55" style="16" customWidth="1"/>
    <col min="6147" max="6147" width="14.140625" style="16" customWidth="1"/>
    <col min="6148" max="6400" width="9.140625" style="16"/>
    <col min="6401" max="6401" width="28.28515625" style="16" customWidth="1"/>
    <col min="6402" max="6402" width="55" style="16" customWidth="1"/>
    <col min="6403" max="6403" width="14.140625" style="16" customWidth="1"/>
    <col min="6404" max="6656" width="9.140625" style="16"/>
    <col min="6657" max="6657" width="28.28515625" style="16" customWidth="1"/>
    <col min="6658" max="6658" width="55" style="16" customWidth="1"/>
    <col min="6659" max="6659" width="14.140625" style="16" customWidth="1"/>
    <col min="6660" max="6912" width="9.140625" style="16"/>
    <col min="6913" max="6913" width="28.28515625" style="16" customWidth="1"/>
    <col min="6914" max="6914" width="55" style="16" customWidth="1"/>
    <col min="6915" max="6915" width="14.140625" style="16" customWidth="1"/>
    <col min="6916" max="7168" width="9.140625" style="16"/>
    <col min="7169" max="7169" width="28.28515625" style="16" customWidth="1"/>
    <col min="7170" max="7170" width="55" style="16" customWidth="1"/>
    <col min="7171" max="7171" width="14.140625" style="16" customWidth="1"/>
    <col min="7172" max="7424" width="9.140625" style="16"/>
    <col min="7425" max="7425" width="28.28515625" style="16" customWidth="1"/>
    <col min="7426" max="7426" width="55" style="16" customWidth="1"/>
    <col min="7427" max="7427" width="14.140625" style="16" customWidth="1"/>
    <col min="7428" max="7680" width="9.140625" style="16"/>
    <col min="7681" max="7681" width="28.28515625" style="16" customWidth="1"/>
    <col min="7682" max="7682" width="55" style="16" customWidth="1"/>
    <col min="7683" max="7683" width="14.140625" style="16" customWidth="1"/>
    <col min="7684" max="7936" width="9.140625" style="16"/>
    <col min="7937" max="7937" width="28.28515625" style="16" customWidth="1"/>
    <col min="7938" max="7938" width="55" style="16" customWidth="1"/>
    <col min="7939" max="7939" width="14.140625" style="16" customWidth="1"/>
    <col min="7940" max="8192" width="9.140625" style="16"/>
    <col min="8193" max="8193" width="28.28515625" style="16" customWidth="1"/>
    <col min="8194" max="8194" width="55" style="16" customWidth="1"/>
    <col min="8195" max="8195" width="14.140625" style="16" customWidth="1"/>
    <col min="8196" max="8448" width="9.140625" style="16"/>
    <col min="8449" max="8449" width="28.28515625" style="16" customWidth="1"/>
    <col min="8450" max="8450" width="55" style="16" customWidth="1"/>
    <col min="8451" max="8451" width="14.140625" style="16" customWidth="1"/>
    <col min="8452" max="8704" width="9.140625" style="16"/>
    <col min="8705" max="8705" width="28.28515625" style="16" customWidth="1"/>
    <col min="8706" max="8706" width="55" style="16" customWidth="1"/>
    <col min="8707" max="8707" width="14.140625" style="16" customWidth="1"/>
    <col min="8708" max="8960" width="9.140625" style="16"/>
    <col min="8961" max="8961" width="28.28515625" style="16" customWidth="1"/>
    <col min="8962" max="8962" width="55" style="16" customWidth="1"/>
    <col min="8963" max="8963" width="14.140625" style="16" customWidth="1"/>
    <col min="8964" max="9216" width="9.140625" style="16"/>
    <col min="9217" max="9217" width="28.28515625" style="16" customWidth="1"/>
    <col min="9218" max="9218" width="55" style="16" customWidth="1"/>
    <col min="9219" max="9219" width="14.140625" style="16" customWidth="1"/>
    <col min="9220" max="9472" width="9.140625" style="16"/>
    <col min="9473" max="9473" width="28.28515625" style="16" customWidth="1"/>
    <col min="9474" max="9474" width="55" style="16" customWidth="1"/>
    <col min="9475" max="9475" width="14.140625" style="16" customWidth="1"/>
    <col min="9476" max="9728" width="9.140625" style="16"/>
    <col min="9729" max="9729" width="28.28515625" style="16" customWidth="1"/>
    <col min="9730" max="9730" width="55" style="16" customWidth="1"/>
    <col min="9731" max="9731" width="14.140625" style="16" customWidth="1"/>
    <col min="9732" max="9984" width="9.140625" style="16"/>
    <col min="9985" max="9985" width="28.28515625" style="16" customWidth="1"/>
    <col min="9986" max="9986" width="55" style="16" customWidth="1"/>
    <col min="9987" max="9987" width="14.140625" style="16" customWidth="1"/>
    <col min="9988" max="10240" width="9.140625" style="16"/>
    <col min="10241" max="10241" width="28.28515625" style="16" customWidth="1"/>
    <col min="10242" max="10242" width="55" style="16" customWidth="1"/>
    <col min="10243" max="10243" width="14.140625" style="16" customWidth="1"/>
    <col min="10244" max="10496" width="9.140625" style="16"/>
    <col min="10497" max="10497" width="28.28515625" style="16" customWidth="1"/>
    <col min="10498" max="10498" width="55" style="16" customWidth="1"/>
    <col min="10499" max="10499" width="14.140625" style="16" customWidth="1"/>
    <col min="10500" max="10752" width="9.140625" style="16"/>
    <col min="10753" max="10753" width="28.28515625" style="16" customWidth="1"/>
    <col min="10754" max="10754" width="55" style="16" customWidth="1"/>
    <col min="10755" max="10755" width="14.140625" style="16" customWidth="1"/>
    <col min="10756" max="11008" width="9.140625" style="16"/>
    <col min="11009" max="11009" width="28.28515625" style="16" customWidth="1"/>
    <col min="11010" max="11010" width="55" style="16" customWidth="1"/>
    <col min="11011" max="11011" width="14.140625" style="16" customWidth="1"/>
    <col min="11012" max="11264" width="9.140625" style="16"/>
    <col min="11265" max="11265" width="28.28515625" style="16" customWidth="1"/>
    <col min="11266" max="11266" width="55" style="16" customWidth="1"/>
    <col min="11267" max="11267" width="14.140625" style="16" customWidth="1"/>
    <col min="11268" max="11520" width="9.140625" style="16"/>
    <col min="11521" max="11521" width="28.28515625" style="16" customWidth="1"/>
    <col min="11522" max="11522" width="55" style="16" customWidth="1"/>
    <col min="11523" max="11523" width="14.140625" style="16" customWidth="1"/>
    <col min="11524" max="11776" width="9.140625" style="16"/>
    <col min="11777" max="11777" width="28.28515625" style="16" customWidth="1"/>
    <col min="11778" max="11778" width="55" style="16" customWidth="1"/>
    <col min="11779" max="11779" width="14.140625" style="16" customWidth="1"/>
    <col min="11780" max="12032" width="9.140625" style="16"/>
    <col min="12033" max="12033" width="28.28515625" style="16" customWidth="1"/>
    <col min="12034" max="12034" width="55" style="16" customWidth="1"/>
    <col min="12035" max="12035" width="14.140625" style="16" customWidth="1"/>
    <col min="12036" max="12288" width="9.140625" style="16"/>
    <col min="12289" max="12289" width="28.28515625" style="16" customWidth="1"/>
    <col min="12290" max="12290" width="55" style="16" customWidth="1"/>
    <col min="12291" max="12291" width="14.140625" style="16" customWidth="1"/>
    <col min="12292" max="12544" width="9.140625" style="16"/>
    <col min="12545" max="12545" width="28.28515625" style="16" customWidth="1"/>
    <col min="12546" max="12546" width="55" style="16" customWidth="1"/>
    <col min="12547" max="12547" width="14.140625" style="16" customWidth="1"/>
    <col min="12548" max="12800" width="9.140625" style="16"/>
    <col min="12801" max="12801" width="28.28515625" style="16" customWidth="1"/>
    <col min="12802" max="12802" width="55" style="16" customWidth="1"/>
    <col min="12803" max="12803" width="14.140625" style="16" customWidth="1"/>
    <col min="12804" max="13056" width="9.140625" style="16"/>
    <col min="13057" max="13057" width="28.28515625" style="16" customWidth="1"/>
    <col min="13058" max="13058" width="55" style="16" customWidth="1"/>
    <col min="13059" max="13059" width="14.140625" style="16" customWidth="1"/>
    <col min="13060" max="13312" width="9.140625" style="16"/>
    <col min="13313" max="13313" width="28.28515625" style="16" customWidth="1"/>
    <col min="13314" max="13314" width="55" style="16" customWidth="1"/>
    <col min="13315" max="13315" width="14.140625" style="16" customWidth="1"/>
    <col min="13316" max="13568" width="9.140625" style="16"/>
    <col min="13569" max="13569" width="28.28515625" style="16" customWidth="1"/>
    <col min="13570" max="13570" width="55" style="16" customWidth="1"/>
    <col min="13571" max="13571" width="14.140625" style="16" customWidth="1"/>
    <col min="13572" max="13824" width="9.140625" style="16"/>
    <col min="13825" max="13825" width="28.28515625" style="16" customWidth="1"/>
    <col min="13826" max="13826" width="55" style="16" customWidth="1"/>
    <col min="13827" max="13827" width="14.140625" style="16" customWidth="1"/>
    <col min="13828" max="14080" width="9.140625" style="16"/>
    <col min="14081" max="14081" width="28.28515625" style="16" customWidth="1"/>
    <col min="14082" max="14082" width="55" style="16" customWidth="1"/>
    <col min="14083" max="14083" width="14.140625" style="16" customWidth="1"/>
    <col min="14084" max="14336" width="9.140625" style="16"/>
    <col min="14337" max="14337" width="28.28515625" style="16" customWidth="1"/>
    <col min="14338" max="14338" width="55" style="16" customWidth="1"/>
    <col min="14339" max="14339" width="14.140625" style="16" customWidth="1"/>
    <col min="14340" max="14592" width="9.140625" style="16"/>
    <col min="14593" max="14593" width="28.28515625" style="16" customWidth="1"/>
    <col min="14594" max="14594" width="55" style="16" customWidth="1"/>
    <col min="14595" max="14595" width="14.140625" style="16" customWidth="1"/>
    <col min="14596" max="14848" width="9.140625" style="16"/>
    <col min="14849" max="14849" width="28.28515625" style="16" customWidth="1"/>
    <col min="14850" max="14850" width="55" style="16" customWidth="1"/>
    <col min="14851" max="14851" width="14.140625" style="16" customWidth="1"/>
    <col min="14852" max="15104" width="9.140625" style="16"/>
    <col min="15105" max="15105" width="28.28515625" style="16" customWidth="1"/>
    <col min="15106" max="15106" width="55" style="16" customWidth="1"/>
    <col min="15107" max="15107" width="14.140625" style="16" customWidth="1"/>
    <col min="15108" max="15360" width="9.140625" style="16"/>
    <col min="15361" max="15361" width="28.28515625" style="16" customWidth="1"/>
    <col min="15362" max="15362" width="55" style="16" customWidth="1"/>
    <col min="15363" max="15363" width="14.140625" style="16" customWidth="1"/>
    <col min="15364" max="15616" width="9.140625" style="16"/>
    <col min="15617" max="15617" width="28.28515625" style="16" customWidth="1"/>
    <col min="15618" max="15618" width="55" style="16" customWidth="1"/>
    <col min="15619" max="15619" width="14.140625" style="16" customWidth="1"/>
    <col min="15620" max="15872" width="9.140625" style="16"/>
    <col min="15873" max="15873" width="28.28515625" style="16" customWidth="1"/>
    <col min="15874" max="15874" width="55" style="16" customWidth="1"/>
    <col min="15875" max="15875" width="14.140625" style="16" customWidth="1"/>
    <col min="15876" max="16128" width="9.140625" style="16"/>
    <col min="16129" max="16129" width="28.28515625" style="16" customWidth="1"/>
    <col min="16130" max="16130" width="55" style="16" customWidth="1"/>
    <col min="16131" max="16131" width="14.140625" style="16" customWidth="1"/>
    <col min="16132" max="16384" width="9.140625" style="16"/>
  </cols>
  <sheetData>
    <row r="1" spans="1:3" s="7" customFormat="1">
      <c r="A1" s="98" t="s">
        <v>210</v>
      </c>
      <c r="B1" s="98"/>
      <c r="C1" s="98"/>
    </row>
    <row r="2" spans="1:3" s="7" customFormat="1">
      <c r="A2" s="98" t="s">
        <v>64</v>
      </c>
      <c r="B2" s="98"/>
      <c r="C2" s="98"/>
    </row>
    <row r="3" spans="1:3" s="7" customFormat="1">
      <c r="A3" s="98" t="s">
        <v>65</v>
      </c>
      <c r="B3" s="98"/>
      <c r="C3" s="98"/>
    </row>
    <row r="4" spans="1:3" s="7" customFormat="1">
      <c r="A4" s="98" t="s">
        <v>211</v>
      </c>
      <c r="B4" s="98"/>
      <c r="C4" s="98"/>
    </row>
    <row r="5" spans="1:3" s="7" customFormat="1">
      <c r="A5" s="98" t="s">
        <v>66</v>
      </c>
      <c r="B5" s="98"/>
      <c r="C5" s="98"/>
    </row>
    <row r="6" spans="1:3" s="7" customFormat="1">
      <c r="A6" s="98" t="s">
        <v>65</v>
      </c>
      <c r="B6" s="98"/>
      <c r="C6" s="98"/>
    </row>
    <row r="7" spans="1:3" s="7" customFormat="1">
      <c r="A7" s="98" t="s">
        <v>68</v>
      </c>
      <c r="B7" s="98"/>
      <c r="C7" s="98"/>
    </row>
    <row r="8" spans="1:3" ht="96.75" customHeight="1">
      <c r="A8" s="113" t="s">
        <v>212</v>
      </c>
      <c r="B8" s="113"/>
      <c r="C8" s="113"/>
    </row>
    <row r="9" spans="1:3">
      <c r="A9" s="17"/>
      <c r="B9" s="17"/>
      <c r="C9" s="18" t="s">
        <v>132</v>
      </c>
    </row>
    <row r="10" spans="1:3" ht="131.25">
      <c r="A10" s="19" t="s">
        <v>128</v>
      </c>
      <c r="B10" s="19" t="s">
        <v>133</v>
      </c>
      <c r="C10" s="20" t="s">
        <v>213</v>
      </c>
    </row>
    <row r="11" spans="1:3">
      <c r="A11" s="21">
        <v>1</v>
      </c>
      <c r="B11" s="21">
        <v>2</v>
      </c>
      <c r="C11" s="22">
        <v>3</v>
      </c>
    </row>
    <row r="12" spans="1:3">
      <c r="A12" s="23"/>
      <c r="B12" s="24" t="s">
        <v>134</v>
      </c>
      <c r="C12" s="33">
        <f>C13</f>
        <v>141308.20000000001</v>
      </c>
    </row>
    <row r="13" spans="1:3" ht="37.5">
      <c r="A13" s="25" t="s">
        <v>135</v>
      </c>
      <c r="B13" s="24" t="s">
        <v>136</v>
      </c>
      <c r="C13" s="33">
        <f>C14+C20+C26+C29+C36+C45+C47+C50+C53</f>
        <v>141308.20000000001</v>
      </c>
    </row>
    <row r="14" spans="1:3" ht="37.5">
      <c r="A14" s="25" t="s">
        <v>137</v>
      </c>
      <c r="B14" s="24" t="s">
        <v>138</v>
      </c>
      <c r="C14" s="33">
        <f>C15</f>
        <v>46000</v>
      </c>
    </row>
    <row r="15" spans="1:3">
      <c r="A15" s="26" t="s">
        <v>139</v>
      </c>
      <c r="B15" s="27" t="s">
        <v>140</v>
      </c>
      <c r="C15" s="37">
        <f>C16+C17+C18</f>
        <v>46000</v>
      </c>
    </row>
    <row r="16" spans="1:3" ht="131.25">
      <c r="A16" s="26" t="s">
        <v>141</v>
      </c>
      <c r="B16" s="27" t="s">
        <v>142</v>
      </c>
      <c r="C16" s="37">
        <v>45200</v>
      </c>
    </row>
    <row r="17" spans="1:3" ht="171" customHeight="1">
      <c r="A17" s="26" t="s">
        <v>143</v>
      </c>
      <c r="B17" s="27" t="s">
        <v>144</v>
      </c>
      <c r="C17" s="37">
        <v>400</v>
      </c>
    </row>
    <row r="18" spans="1:3" ht="75">
      <c r="A18" s="26" t="s">
        <v>145</v>
      </c>
      <c r="B18" s="27" t="s">
        <v>146</v>
      </c>
      <c r="C18" s="37">
        <v>400</v>
      </c>
    </row>
    <row r="19" spans="1:3" ht="150" hidden="1">
      <c r="A19" s="26">
        <v>1.01020400100001E+16</v>
      </c>
      <c r="B19" s="27" t="s">
        <v>147</v>
      </c>
      <c r="C19" s="39"/>
    </row>
    <row r="20" spans="1:3" ht="57.75" customHeight="1">
      <c r="A20" s="25" t="s">
        <v>148</v>
      </c>
      <c r="B20" s="24" t="s">
        <v>149</v>
      </c>
      <c r="C20" s="33">
        <f>SUM(C22:C25)</f>
        <v>6851.2</v>
      </c>
    </row>
    <row r="21" spans="1:3" ht="56.25">
      <c r="A21" s="26" t="s">
        <v>150</v>
      </c>
      <c r="B21" s="27" t="s">
        <v>151</v>
      </c>
      <c r="C21" s="37">
        <f>SUM(C22:C25)</f>
        <v>6851.2</v>
      </c>
    </row>
    <row r="22" spans="1:3" ht="116.25" customHeight="1">
      <c r="A22" s="26" t="s">
        <v>152</v>
      </c>
      <c r="B22" s="27" t="s">
        <v>153</v>
      </c>
      <c r="C22" s="37">
        <v>2266</v>
      </c>
    </row>
    <row r="23" spans="1:3" ht="133.5" customHeight="1">
      <c r="A23" s="26" t="s">
        <v>154</v>
      </c>
      <c r="B23" s="27" t="s">
        <v>155</v>
      </c>
      <c r="C23" s="37">
        <v>61</v>
      </c>
    </row>
    <row r="24" spans="1:3" ht="116.25" customHeight="1">
      <c r="A24" s="26" t="s">
        <v>156</v>
      </c>
      <c r="B24" s="27" t="s">
        <v>157</v>
      </c>
      <c r="C24" s="37">
        <v>4524.2</v>
      </c>
    </row>
    <row r="25" spans="1:3" ht="117" customHeight="1">
      <c r="A25" s="26" t="s">
        <v>158</v>
      </c>
      <c r="B25" s="27" t="s">
        <v>159</v>
      </c>
      <c r="C25" s="39"/>
    </row>
    <row r="26" spans="1:3" ht="22.5" customHeight="1">
      <c r="A26" s="25" t="s">
        <v>160</v>
      </c>
      <c r="B26" s="24" t="s">
        <v>161</v>
      </c>
      <c r="C26" s="33">
        <f>C27</f>
        <v>165</v>
      </c>
    </row>
    <row r="27" spans="1:3">
      <c r="A27" s="26" t="s">
        <v>162</v>
      </c>
      <c r="B27" s="27" t="s">
        <v>163</v>
      </c>
      <c r="C27" s="37">
        <f>C28</f>
        <v>165</v>
      </c>
    </row>
    <row r="28" spans="1:3">
      <c r="A28" s="26" t="s">
        <v>164</v>
      </c>
      <c r="B28" s="27" t="s">
        <v>163</v>
      </c>
      <c r="C28" s="37">
        <v>165</v>
      </c>
    </row>
    <row r="29" spans="1:3" ht="20.25" customHeight="1">
      <c r="A29" s="25" t="s">
        <v>165</v>
      </c>
      <c r="B29" s="24" t="s">
        <v>166</v>
      </c>
      <c r="C29" s="33">
        <f>C30+C31</f>
        <v>51997</v>
      </c>
    </row>
    <row r="30" spans="1:3" ht="75">
      <c r="A30" s="26" t="s">
        <v>167</v>
      </c>
      <c r="B30" s="27" t="s">
        <v>168</v>
      </c>
      <c r="C30" s="37">
        <v>5427</v>
      </c>
    </row>
    <row r="31" spans="1:3">
      <c r="A31" s="26" t="s">
        <v>169</v>
      </c>
      <c r="B31" s="27" t="s">
        <v>170</v>
      </c>
      <c r="C31" s="37">
        <f>C32+C33</f>
        <v>46570</v>
      </c>
    </row>
    <row r="32" spans="1:3" ht="115.5" customHeight="1">
      <c r="A32" s="26" t="s">
        <v>171</v>
      </c>
      <c r="B32" s="27" t="s">
        <v>172</v>
      </c>
      <c r="C32" s="37">
        <v>15000</v>
      </c>
    </row>
    <row r="33" spans="1:3" ht="114" customHeight="1">
      <c r="A33" s="26" t="s">
        <v>173</v>
      </c>
      <c r="B33" s="27" t="s">
        <v>174</v>
      </c>
      <c r="C33" s="37">
        <v>31570</v>
      </c>
    </row>
    <row r="34" spans="1:3" hidden="1">
      <c r="A34" s="26">
        <v>1.08E+16</v>
      </c>
      <c r="B34" s="27" t="s">
        <v>175</v>
      </c>
      <c r="C34" s="39"/>
    </row>
    <row r="35" spans="1:3" ht="131.25" hidden="1">
      <c r="A35" s="26">
        <v>1.08040200100001E+16</v>
      </c>
      <c r="B35" s="27" t="s">
        <v>176</v>
      </c>
      <c r="C35" s="39"/>
    </row>
    <row r="36" spans="1:3" ht="75" customHeight="1">
      <c r="A36" s="25" t="s">
        <v>177</v>
      </c>
      <c r="B36" s="24" t="s">
        <v>5</v>
      </c>
      <c r="C36" s="33">
        <f>C37+C40+C42</f>
        <v>21281</v>
      </c>
    </row>
    <row r="37" spans="1:3" ht="153" customHeight="1">
      <c r="A37" s="26" t="s">
        <v>178</v>
      </c>
      <c r="B37" s="27" t="s">
        <v>179</v>
      </c>
      <c r="C37" s="37">
        <f>C38+C39</f>
        <v>20500</v>
      </c>
    </row>
    <row r="38" spans="1:3" ht="131.25">
      <c r="A38" s="26" t="s">
        <v>180</v>
      </c>
      <c r="B38" s="27" t="s">
        <v>181</v>
      </c>
      <c r="C38" s="37">
        <v>13500</v>
      </c>
    </row>
    <row r="39" spans="1:3" ht="56.25">
      <c r="A39" s="26" t="s">
        <v>220</v>
      </c>
      <c r="B39" s="27" t="s">
        <v>221</v>
      </c>
      <c r="C39" s="37">
        <v>7000</v>
      </c>
    </row>
    <row r="40" spans="1:3" ht="37.5">
      <c r="A40" s="26" t="s">
        <v>182</v>
      </c>
      <c r="B40" s="27" t="s">
        <v>183</v>
      </c>
      <c r="C40" s="37">
        <f>C41</f>
        <v>5</v>
      </c>
    </row>
    <row r="41" spans="1:3" ht="93.75">
      <c r="A41" s="26" t="s">
        <v>184</v>
      </c>
      <c r="B41" s="27" t="s">
        <v>185</v>
      </c>
      <c r="C41" s="37">
        <v>5</v>
      </c>
    </row>
    <row r="42" spans="1:3" ht="150">
      <c r="A42" s="26" t="s">
        <v>186</v>
      </c>
      <c r="B42" s="27" t="s">
        <v>187</v>
      </c>
      <c r="C42" s="37">
        <f>C43+C44</f>
        <v>776</v>
      </c>
    </row>
    <row r="43" spans="1:3" ht="56.25">
      <c r="A43" s="19" t="s">
        <v>74</v>
      </c>
      <c r="B43" s="27" t="s">
        <v>188</v>
      </c>
      <c r="C43" s="39"/>
    </row>
    <row r="44" spans="1:3" ht="131.25">
      <c r="A44" s="26" t="s">
        <v>99</v>
      </c>
      <c r="B44" s="27" t="s">
        <v>189</v>
      </c>
      <c r="C44" s="37">
        <v>776</v>
      </c>
    </row>
    <row r="45" spans="1:3" ht="56.25">
      <c r="A45" s="25" t="s">
        <v>190</v>
      </c>
      <c r="B45" s="24" t="s">
        <v>10</v>
      </c>
      <c r="C45" s="33">
        <f>C46</f>
        <v>0</v>
      </c>
    </row>
    <row r="46" spans="1:3" ht="56.25">
      <c r="A46" s="26" t="s">
        <v>78</v>
      </c>
      <c r="B46" s="27" t="s">
        <v>191</v>
      </c>
      <c r="C46" s="39"/>
    </row>
    <row r="47" spans="1:3" ht="38.25" customHeight="1">
      <c r="A47" s="25" t="s">
        <v>192</v>
      </c>
      <c r="B47" s="24" t="s">
        <v>19</v>
      </c>
      <c r="C47" s="33">
        <f>C48+C49</f>
        <v>15000</v>
      </c>
    </row>
    <row r="48" spans="1:3" ht="116.25" customHeight="1">
      <c r="A48" s="26" t="s">
        <v>193</v>
      </c>
      <c r="B48" s="27" t="s">
        <v>194</v>
      </c>
      <c r="C48" s="37">
        <v>12000</v>
      </c>
    </row>
    <row r="49" spans="1:3" ht="75">
      <c r="A49" s="26" t="s">
        <v>195</v>
      </c>
      <c r="B49" s="27" t="s">
        <v>196</v>
      </c>
      <c r="C49" s="37">
        <v>3000</v>
      </c>
    </row>
    <row r="50" spans="1:3" ht="37.5">
      <c r="A50" s="25" t="s">
        <v>197</v>
      </c>
      <c r="B50" s="24" t="s">
        <v>198</v>
      </c>
      <c r="C50" s="33">
        <f>C51</f>
        <v>14</v>
      </c>
    </row>
    <row r="51" spans="1:3" ht="40.5" customHeight="1">
      <c r="A51" s="26" t="s">
        <v>199</v>
      </c>
      <c r="B51" s="27" t="s">
        <v>200</v>
      </c>
      <c r="C51" s="37">
        <f>C52</f>
        <v>14</v>
      </c>
    </row>
    <row r="52" spans="1:3" ht="54.75" customHeight="1">
      <c r="A52" s="26" t="s">
        <v>201</v>
      </c>
      <c r="B52" s="27" t="s">
        <v>202</v>
      </c>
      <c r="C52" s="37">
        <v>14</v>
      </c>
    </row>
    <row r="53" spans="1:3" ht="23.25" customHeight="1">
      <c r="A53" s="21" t="s">
        <v>203</v>
      </c>
      <c r="B53" s="24" t="s">
        <v>40</v>
      </c>
      <c r="C53" s="33">
        <f>C54</f>
        <v>0</v>
      </c>
    </row>
    <row r="54" spans="1:3" ht="37.5">
      <c r="A54" s="19" t="s">
        <v>204</v>
      </c>
      <c r="B54" s="27" t="s">
        <v>205</v>
      </c>
      <c r="C54" s="39"/>
    </row>
    <row r="55" spans="1:3" ht="37.5" hidden="1">
      <c r="A55" s="26">
        <v>1.16E+16</v>
      </c>
      <c r="B55" s="27" t="s">
        <v>198</v>
      </c>
      <c r="C55" s="39"/>
    </row>
    <row r="56" spans="1:3" ht="75" hidden="1">
      <c r="A56" s="26">
        <v>1.16900501000001E+16</v>
      </c>
      <c r="B56" s="27" t="s">
        <v>202</v>
      </c>
      <c r="C56" s="39"/>
    </row>
    <row r="57" spans="1:3" hidden="1">
      <c r="A57" s="26">
        <v>2E+16</v>
      </c>
      <c r="B57" s="27" t="s">
        <v>206</v>
      </c>
      <c r="C57" s="39"/>
    </row>
    <row r="58" spans="1:3" ht="56.25" hidden="1">
      <c r="A58" s="26">
        <v>2.02E+16</v>
      </c>
      <c r="B58" s="27" t="s">
        <v>207</v>
      </c>
      <c r="C58" s="39"/>
    </row>
    <row r="59" spans="1:3" hidden="1">
      <c r="A59" s="26">
        <v>2.0204E+16</v>
      </c>
      <c r="B59" s="27" t="s">
        <v>208</v>
      </c>
      <c r="C59" s="39"/>
    </row>
    <row r="60" spans="1:3" ht="37.5" hidden="1">
      <c r="A60" s="26">
        <v>2.02049991000001E+16</v>
      </c>
      <c r="B60" s="27" t="s">
        <v>209</v>
      </c>
      <c r="C60" s="28"/>
    </row>
  </sheetData>
  <mergeCells count="8">
    <mergeCell ref="A7:C7"/>
    <mergeCell ref="A8:C8"/>
    <mergeCell ref="A1:C1"/>
    <mergeCell ref="A2:C2"/>
    <mergeCell ref="A3:C3"/>
    <mergeCell ref="A4:C4"/>
    <mergeCell ref="A5:C5"/>
    <mergeCell ref="A6:C6"/>
  </mergeCells>
  <pageMargins left="0.9055118110236221" right="0" top="0.19685039370078741" bottom="0.19685039370078741" header="0.31496062992125984" footer="0.31496062992125984"/>
  <pageSetup paperSize="9" scale="94" fitToHeight="4" orientation="portrait" horizontalDpi="180" verticalDpi="180" r:id="rId1"/>
</worksheet>
</file>

<file path=xl/worksheets/sheet5.xml><?xml version="1.0" encoding="utf-8"?>
<worksheet xmlns="http://schemas.openxmlformats.org/spreadsheetml/2006/main" xmlns:r="http://schemas.openxmlformats.org/officeDocument/2006/relationships">
  <sheetPr>
    <pageSetUpPr fitToPage="1"/>
  </sheetPr>
  <dimension ref="A2:D62"/>
  <sheetViews>
    <sheetView tabSelected="1" topLeftCell="A17" zoomScale="75" zoomScaleNormal="75" workbookViewId="0">
      <selection activeCell="C14" sqref="C14"/>
    </sheetView>
  </sheetViews>
  <sheetFormatPr defaultRowHeight="18.75"/>
  <cols>
    <col min="1" max="1" width="28.28515625" style="38" customWidth="1"/>
    <col min="2" max="2" width="57.85546875" style="38" customWidth="1"/>
    <col min="3" max="3" width="14.28515625" style="38" customWidth="1"/>
    <col min="4" max="4" width="14.140625" style="29" customWidth="1"/>
    <col min="5" max="256" width="9.140625" style="16"/>
    <col min="257" max="257" width="28.28515625" style="16" customWidth="1"/>
    <col min="258" max="258" width="57.85546875" style="16" customWidth="1"/>
    <col min="259" max="259" width="14.28515625" style="16" customWidth="1"/>
    <col min="260" max="260" width="14.140625" style="16" customWidth="1"/>
    <col min="261" max="512" width="9.140625" style="16"/>
    <col min="513" max="513" width="28.28515625" style="16" customWidth="1"/>
    <col min="514" max="514" width="57.85546875" style="16" customWidth="1"/>
    <col min="515" max="515" width="14.28515625" style="16" customWidth="1"/>
    <col min="516" max="516" width="14.140625" style="16" customWidth="1"/>
    <col min="517" max="768" width="9.140625" style="16"/>
    <col min="769" max="769" width="28.28515625" style="16" customWidth="1"/>
    <col min="770" max="770" width="57.85546875" style="16" customWidth="1"/>
    <col min="771" max="771" width="14.28515625" style="16" customWidth="1"/>
    <col min="772" max="772" width="14.140625" style="16" customWidth="1"/>
    <col min="773" max="1024" width="9.140625" style="16"/>
    <col min="1025" max="1025" width="28.28515625" style="16" customWidth="1"/>
    <col min="1026" max="1026" width="57.85546875" style="16" customWidth="1"/>
    <col min="1027" max="1027" width="14.28515625" style="16" customWidth="1"/>
    <col min="1028" max="1028" width="14.140625" style="16" customWidth="1"/>
    <col min="1029" max="1280" width="9.140625" style="16"/>
    <col min="1281" max="1281" width="28.28515625" style="16" customWidth="1"/>
    <col min="1282" max="1282" width="57.85546875" style="16" customWidth="1"/>
    <col min="1283" max="1283" width="14.28515625" style="16" customWidth="1"/>
    <col min="1284" max="1284" width="14.140625" style="16" customWidth="1"/>
    <col min="1285" max="1536" width="9.140625" style="16"/>
    <col min="1537" max="1537" width="28.28515625" style="16" customWidth="1"/>
    <col min="1538" max="1538" width="57.85546875" style="16" customWidth="1"/>
    <col min="1539" max="1539" width="14.28515625" style="16" customWidth="1"/>
    <col min="1540" max="1540" width="14.140625" style="16" customWidth="1"/>
    <col min="1541" max="1792" width="9.140625" style="16"/>
    <col min="1793" max="1793" width="28.28515625" style="16" customWidth="1"/>
    <col min="1794" max="1794" width="57.85546875" style="16" customWidth="1"/>
    <col min="1795" max="1795" width="14.28515625" style="16" customWidth="1"/>
    <col min="1796" max="1796" width="14.140625" style="16" customWidth="1"/>
    <col min="1797" max="2048" width="9.140625" style="16"/>
    <col min="2049" max="2049" width="28.28515625" style="16" customWidth="1"/>
    <col min="2050" max="2050" width="57.85546875" style="16" customWidth="1"/>
    <col min="2051" max="2051" width="14.28515625" style="16" customWidth="1"/>
    <col min="2052" max="2052" width="14.140625" style="16" customWidth="1"/>
    <col min="2053" max="2304" width="9.140625" style="16"/>
    <col min="2305" max="2305" width="28.28515625" style="16" customWidth="1"/>
    <col min="2306" max="2306" width="57.85546875" style="16" customWidth="1"/>
    <col min="2307" max="2307" width="14.28515625" style="16" customWidth="1"/>
    <col min="2308" max="2308" width="14.140625" style="16" customWidth="1"/>
    <col min="2309" max="2560" width="9.140625" style="16"/>
    <col min="2561" max="2561" width="28.28515625" style="16" customWidth="1"/>
    <col min="2562" max="2562" width="57.85546875" style="16" customWidth="1"/>
    <col min="2563" max="2563" width="14.28515625" style="16" customWidth="1"/>
    <col min="2564" max="2564" width="14.140625" style="16" customWidth="1"/>
    <col min="2565" max="2816" width="9.140625" style="16"/>
    <col min="2817" max="2817" width="28.28515625" style="16" customWidth="1"/>
    <col min="2818" max="2818" width="57.85546875" style="16" customWidth="1"/>
    <col min="2819" max="2819" width="14.28515625" style="16" customWidth="1"/>
    <col min="2820" max="2820" width="14.140625" style="16" customWidth="1"/>
    <col min="2821" max="3072" width="9.140625" style="16"/>
    <col min="3073" max="3073" width="28.28515625" style="16" customWidth="1"/>
    <col min="3074" max="3074" width="57.85546875" style="16" customWidth="1"/>
    <col min="3075" max="3075" width="14.28515625" style="16" customWidth="1"/>
    <col min="3076" max="3076" width="14.140625" style="16" customWidth="1"/>
    <col min="3077" max="3328" width="9.140625" style="16"/>
    <col min="3329" max="3329" width="28.28515625" style="16" customWidth="1"/>
    <col min="3330" max="3330" width="57.85546875" style="16" customWidth="1"/>
    <col min="3331" max="3331" width="14.28515625" style="16" customWidth="1"/>
    <col min="3332" max="3332" width="14.140625" style="16" customWidth="1"/>
    <col min="3333" max="3584" width="9.140625" style="16"/>
    <col min="3585" max="3585" width="28.28515625" style="16" customWidth="1"/>
    <col min="3586" max="3586" width="57.85546875" style="16" customWidth="1"/>
    <col min="3587" max="3587" width="14.28515625" style="16" customWidth="1"/>
    <col min="3588" max="3588" width="14.140625" style="16" customWidth="1"/>
    <col min="3589" max="3840" width="9.140625" style="16"/>
    <col min="3841" max="3841" width="28.28515625" style="16" customWidth="1"/>
    <col min="3842" max="3842" width="57.85546875" style="16" customWidth="1"/>
    <col min="3843" max="3843" width="14.28515625" style="16" customWidth="1"/>
    <col min="3844" max="3844" width="14.140625" style="16" customWidth="1"/>
    <col min="3845" max="4096" width="9.140625" style="16"/>
    <col min="4097" max="4097" width="28.28515625" style="16" customWidth="1"/>
    <col min="4098" max="4098" width="57.85546875" style="16" customWidth="1"/>
    <col min="4099" max="4099" width="14.28515625" style="16" customWidth="1"/>
    <col min="4100" max="4100" width="14.140625" style="16" customWidth="1"/>
    <col min="4101" max="4352" width="9.140625" style="16"/>
    <col min="4353" max="4353" width="28.28515625" style="16" customWidth="1"/>
    <col min="4354" max="4354" width="57.85546875" style="16" customWidth="1"/>
    <col min="4355" max="4355" width="14.28515625" style="16" customWidth="1"/>
    <col min="4356" max="4356" width="14.140625" style="16" customWidth="1"/>
    <col min="4357" max="4608" width="9.140625" style="16"/>
    <col min="4609" max="4609" width="28.28515625" style="16" customWidth="1"/>
    <col min="4610" max="4610" width="57.85546875" style="16" customWidth="1"/>
    <col min="4611" max="4611" width="14.28515625" style="16" customWidth="1"/>
    <col min="4612" max="4612" width="14.140625" style="16" customWidth="1"/>
    <col min="4613" max="4864" width="9.140625" style="16"/>
    <col min="4865" max="4865" width="28.28515625" style="16" customWidth="1"/>
    <col min="4866" max="4866" width="57.85546875" style="16" customWidth="1"/>
    <col min="4867" max="4867" width="14.28515625" style="16" customWidth="1"/>
    <col min="4868" max="4868" width="14.140625" style="16" customWidth="1"/>
    <col min="4869" max="5120" width="9.140625" style="16"/>
    <col min="5121" max="5121" width="28.28515625" style="16" customWidth="1"/>
    <col min="5122" max="5122" width="57.85546875" style="16" customWidth="1"/>
    <col min="5123" max="5123" width="14.28515625" style="16" customWidth="1"/>
    <col min="5124" max="5124" width="14.140625" style="16" customWidth="1"/>
    <col min="5125" max="5376" width="9.140625" style="16"/>
    <col min="5377" max="5377" width="28.28515625" style="16" customWidth="1"/>
    <col min="5378" max="5378" width="57.85546875" style="16" customWidth="1"/>
    <col min="5379" max="5379" width="14.28515625" style="16" customWidth="1"/>
    <col min="5380" max="5380" width="14.140625" style="16" customWidth="1"/>
    <col min="5381" max="5632" width="9.140625" style="16"/>
    <col min="5633" max="5633" width="28.28515625" style="16" customWidth="1"/>
    <col min="5634" max="5634" width="57.85546875" style="16" customWidth="1"/>
    <col min="5635" max="5635" width="14.28515625" style="16" customWidth="1"/>
    <col min="5636" max="5636" width="14.140625" style="16" customWidth="1"/>
    <col min="5637" max="5888" width="9.140625" style="16"/>
    <col min="5889" max="5889" width="28.28515625" style="16" customWidth="1"/>
    <col min="5890" max="5890" width="57.85546875" style="16" customWidth="1"/>
    <col min="5891" max="5891" width="14.28515625" style="16" customWidth="1"/>
    <col min="5892" max="5892" width="14.140625" style="16" customWidth="1"/>
    <col min="5893" max="6144" width="9.140625" style="16"/>
    <col min="6145" max="6145" width="28.28515625" style="16" customWidth="1"/>
    <col min="6146" max="6146" width="57.85546875" style="16" customWidth="1"/>
    <col min="6147" max="6147" width="14.28515625" style="16" customWidth="1"/>
    <col min="6148" max="6148" width="14.140625" style="16" customWidth="1"/>
    <col min="6149" max="6400" width="9.140625" style="16"/>
    <col min="6401" max="6401" width="28.28515625" style="16" customWidth="1"/>
    <col min="6402" max="6402" width="57.85546875" style="16" customWidth="1"/>
    <col min="6403" max="6403" width="14.28515625" style="16" customWidth="1"/>
    <col min="6404" max="6404" width="14.140625" style="16" customWidth="1"/>
    <col min="6405" max="6656" width="9.140625" style="16"/>
    <col min="6657" max="6657" width="28.28515625" style="16" customWidth="1"/>
    <col min="6658" max="6658" width="57.85546875" style="16" customWidth="1"/>
    <col min="6659" max="6659" width="14.28515625" style="16" customWidth="1"/>
    <col min="6660" max="6660" width="14.140625" style="16" customWidth="1"/>
    <col min="6661" max="6912" width="9.140625" style="16"/>
    <col min="6913" max="6913" width="28.28515625" style="16" customWidth="1"/>
    <col min="6914" max="6914" width="57.85546875" style="16" customWidth="1"/>
    <col min="6915" max="6915" width="14.28515625" style="16" customWidth="1"/>
    <col min="6916" max="6916" width="14.140625" style="16" customWidth="1"/>
    <col min="6917" max="7168" width="9.140625" style="16"/>
    <col min="7169" max="7169" width="28.28515625" style="16" customWidth="1"/>
    <col min="7170" max="7170" width="57.85546875" style="16" customWidth="1"/>
    <col min="7171" max="7171" width="14.28515625" style="16" customWidth="1"/>
    <col min="7172" max="7172" width="14.140625" style="16" customWidth="1"/>
    <col min="7173" max="7424" width="9.140625" style="16"/>
    <col min="7425" max="7425" width="28.28515625" style="16" customWidth="1"/>
    <col min="7426" max="7426" width="57.85546875" style="16" customWidth="1"/>
    <col min="7427" max="7427" width="14.28515625" style="16" customWidth="1"/>
    <col min="7428" max="7428" width="14.140625" style="16" customWidth="1"/>
    <col min="7429" max="7680" width="9.140625" style="16"/>
    <col min="7681" max="7681" width="28.28515625" style="16" customWidth="1"/>
    <col min="7682" max="7682" width="57.85546875" style="16" customWidth="1"/>
    <col min="7683" max="7683" width="14.28515625" style="16" customWidth="1"/>
    <col min="7684" max="7684" width="14.140625" style="16" customWidth="1"/>
    <col min="7685" max="7936" width="9.140625" style="16"/>
    <col min="7937" max="7937" width="28.28515625" style="16" customWidth="1"/>
    <col min="7938" max="7938" width="57.85546875" style="16" customWidth="1"/>
    <col min="7939" max="7939" width="14.28515625" style="16" customWidth="1"/>
    <col min="7940" max="7940" width="14.140625" style="16" customWidth="1"/>
    <col min="7941" max="8192" width="9.140625" style="16"/>
    <col min="8193" max="8193" width="28.28515625" style="16" customWidth="1"/>
    <col min="8194" max="8194" width="57.85546875" style="16" customWidth="1"/>
    <col min="8195" max="8195" width="14.28515625" style="16" customWidth="1"/>
    <col min="8196" max="8196" width="14.140625" style="16" customWidth="1"/>
    <col min="8197" max="8448" width="9.140625" style="16"/>
    <col min="8449" max="8449" width="28.28515625" style="16" customWidth="1"/>
    <col min="8450" max="8450" width="57.85546875" style="16" customWidth="1"/>
    <col min="8451" max="8451" width="14.28515625" style="16" customWidth="1"/>
    <col min="8452" max="8452" width="14.140625" style="16" customWidth="1"/>
    <col min="8453" max="8704" width="9.140625" style="16"/>
    <col min="8705" max="8705" width="28.28515625" style="16" customWidth="1"/>
    <col min="8706" max="8706" width="57.85546875" style="16" customWidth="1"/>
    <col min="8707" max="8707" width="14.28515625" style="16" customWidth="1"/>
    <col min="8708" max="8708" width="14.140625" style="16" customWidth="1"/>
    <col min="8709" max="8960" width="9.140625" style="16"/>
    <col min="8961" max="8961" width="28.28515625" style="16" customWidth="1"/>
    <col min="8962" max="8962" width="57.85546875" style="16" customWidth="1"/>
    <col min="8963" max="8963" width="14.28515625" style="16" customWidth="1"/>
    <col min="8964" max="8964" width="14.140625" style="16" customWidth="1"/>
    <col min="8965" max="9216" width="9.140625" style="16"/>
    <col min="9217" max="9217" width="28.28515625" style="16" customWidth="1"/>
    <col min="9218" max="9218" width="57.85546875" style="16" customWidth="1"/>
    <col min="9219" max="9219" width="14.28515625" style="16" customWidth="1"/>
    <col min="9220" max="9220" width="14.140625" style="16" customWidth="1"/>
    <col min="9221" max="9472" width="9.140625" style="16"/>
    <col min="9473" max="9473" width="28.28515625" style="16" customWidth="1"/>
    <col min="9474" max="9474" width="57.85546875" style="16" customWidth="1"/>
    <col min="9475" max="9475" width="14.28515625" style="16" customWidth="1"/>
    <col min="9476" max="9476" width="14.140625" style="16" customWidth="1"/>
    <col min="9477" max="9728" width="9.140625" style="16"/>
    <col min="9729" max="9729" width="28.28515625" style="16" customWidth="1"/>
    <col min="9730" max="9730" width="57.85546875" style="16" customWidth="1"/>
    <col min="9731" max="9731" width="14.28515625" style="16" customWidth="1"/>
    <col min="9732" max="9732" width="14.140625" style="16" customWidth="1"/>
    <col min="9733" max="9984" width="9.140625" style="16"/>
    <col min="9985" max="9985" width="28.28515625" style="16" customWidth="1"/>
    <col min="9986" max="9986" width="57.85546875" style="16" customWidth="1"/>
    <col min="9987" max="9987" width="14.28515625" style="16" customWidth="1"/>
    <col min="9988" max="9988" width="14.140625" style="16" customWidth="1"/>
    <col min="9989" max="10240" width="9.140625" style="16"/>
    <col min="10241" max="10241" width="28.28515625" style="16" customWidth="1"/>
    <col min="10242" max="10242" width="57.85546875" style="16" customWidth="1"/>
    <col min="10243" max="10243" width="14.28515625" style="16" customWidth="1"/>
    <col min="10244" max="10244" width="14.140625" style="16" customWidth="1"/>
    <col min="10245" max="10496" width="9.140625" style="16"/>
    <col min="10497" max="10497" width="28.28515625" style="16" customWidth="1"/>
    <col min="10498" max="10498" width="57.85546875" style="16" customWidth="1"/>
    <col min="10499" max="10499" width="14.28515625" style="16" customWidth="1"/>
    <col min="10500" max="10500" width="14.140625" style="16" customWidth="1"/>
    <col min="10501" max="10752" width="9.140625" style="16"/>
    <col min="10753" max="10753" width="28.28515625" style="16" customWidth="1"/>
    <col min="10754" max="10754" width="57.85546875" style="16" customWidth="1"/>
    <col min="10755" max="10755" width="14.28515625" style="16" customWidth="1"/>
    <col min="10756" max="10756" width="14.140625" style="16" customWidth="1"/>
    <col min="10757" max="11008" width="9.140625" style="16"/>
    <col min="11009" max="11009" width="28.28515625" style="16" customWidth="1"/>
    <col min="11010" max="11010" width="57.85546875" style="16" customWidth="1"/>
    <col min="11011" max="11011" width="14.28515625" style="16" customWidth="1"/>
    <col min="11012" max="11012" width="14.140625" style="16" customWidth="1"/>
    <col min="11013" max="11264" width="9.140625" style="16"/>
    <col min="11265" max="11265" width="28.28515625" style="16" customWidth="1"/>
    <col min="11266" max="11266" width="57.85546875" style="16" customWidth="1"/>
    <col min="11267" max="11267" width="14.28515625" style="16" customWidth="1"/>
    <col min="11268" max="11268" width="14.140625" style="16" customWidth="1"/>
    <col min="11269" max="11520" width="9.140625" style="16"/>
    <col min="11521" max="11521" width="28.28515625" style="16" customWidth="1"/>
    <col min="11522" max="11522" width="57.85546875" style="16" customWidth="1"/>
    <col min="11523" max="11523" width="14.28515625" style="16" customWidth="1"/>
    <col min="11524" max="11524" width="14.140625" style="16" customWidth="1"/>
    <col min="11525" max="11776" width="9.140625" style="16"/>
    <col min="11777" max="11777" width="28.28515625" style="16" customWidth="1"/>
    <col min="11778" max="11778" width="57.85546875" style="16" customWidth="1"/>
    <col min="11779" max="11779" width="14.28515625" style="16" customWidth="1"/>
    <col min="11780" max="11780" width="14.140625" style="16" customWidth="1"/>
    <col min="11781" max="12032" width="9.140625" style="16"/>
    <col min="12033" max="12033" width="28.28515625" style="16" customWidth="1"/>
    <col min="12034" max="12034" width="57.85546875" style="16" customWidth="1"/>
    <col min="12035" max="12035" width="14.28515625" style="16" customWidth="1"/>
    <col min="12036" max="12036" width="14.140625" style="16" customWidth="1"/>
    <col min="12037" max="12288" width="9.140625" style="16"/>
    <col min="12289" max="12289" width="28.28515625" style="16" customWidth="1"/>
    <col min="12290" max="12290" width="57.85546875" style="16" customWidth="1"/>
    <col min="12291" max="12291" width="14.28515625" style="16" customWidth="1"/>
    <col min="12292" max="12292" width="14.140625" style="16" customWidth="1"/>
    <col min="12293" max="12544" width="9.140625" style="16"/>
    <col min="12545" max="12545" width="28.28515625" style="16" customWidth="1"/>
    <col min="12546" max="12546" width="57.85546875" style="16" customWidth="1"/>
    <col min="12547" max="12547" width="14.28515625" style="16" customWidth="1"/>
    <col min="12548" max="12548" width="14.140625" style="16" customWidth="1"/>
    <col min="12549" max="12800" width="9.140625" style="16"/>
    <col min="12801" max="12801" width="28.28515625" style="16" customWidth="1"/>
    <col min="12802" max="12802" width="57.85546875" style="16" customWidth="1"/>
    <col min="12803" max="12803" width="14.28515625" style="16" customWidth="1"/>
    <col min="12804" max="12804" width="14.140625" style="16" customWidth="1"/>
    <col min="12805" max="13056" width="9.140625" style="16"/>
    <col min="13057" max="13057" width="28.28515625" style="16" customWidth="1"/>
    <col min="13058" max="13058" width="57.85546875" style="16" customWidth="1"/>
    <col min="13059" max="13059" width="14.28515625" style="16" customWidth="1"/>
    <col min="13060" max="13060" width="14.140625" style="16" customWidth="1"/>
    <col min="13061" max="13312" width="9.140625" style="16"/>
    <col min="13313" max="13313" width="28.28515625" style="16" customWidth="1"/>
    <col min="13314" max="13314" width="57.85546875" style="16" customWidth="1"/>
    <col min="13315" max="13315" width="14.28515625" style="16" customWidth="1"/>
    <col min="13316" max="13316" width="14.140625" style="16" customWidth="1"/>
    <col min="13317" max="13568" width="9.140625" style="16"/>
    <col min="13569" max="13569" width="28.28515625" style="16" customWidth="1"/>
    <col min="13570" max="13570" width="57.85546875" style="16" customWidth="1"/>
    <col min="13571" max="13571" width="14.28515625" style="16" customWidth="1"/>
    <col min="13572" max="13572" width="14.140625" style="16" customWidth="1"/>
    <col min="13573" max="13824" width="9.140625" style="16"/>
    <col min="13825" max="13825" width="28.28515625" style="16" customWidth="1"/>
    <col min="13826" max="13826" width="57.85546875" style="16" customWidth="1"/>
    <col min="13827" max="13827" width="14.28515625" style="16" customWidth="1"/>
    <col min="13828" max="13828" width="14.140625" style="16" customWidth="1"/>
    <col min="13829" max="14080" width="9.140625" style="16"/>
    <col min="14081" max="14081" width="28.28515625" style="16" customWidth="1"/>
    <col min="14082" max="14082" width="57.85546875" style="16" customWidth="1"/>
    <col min="14083" max="14083" width="14.28515625" style="16" customWidth="1"/>
    <col min="14084" max="14084" width="14.140625" style="16" customWidth="1"/>
    <col min="14085" max="14336" width="9.140625" style="16"/>
    <col min="14337" max="14337" width="28.28515625" style="16" customWidth="1"/>
    <col min="14338" max="14338" width="57.85546875" style="16" customWidth="1"/>
    <col min="14339" max="14339" width="14.28515625" style="16" customWidth="1"/>
    <col min="14340" max="14340" width="14.140625" style="16" customWidth="1"/>
    <col min="14341" max="14592" width="9.140625" style="16"/>
    <col min="14593" max="14593" width="28.28515625" style="16" customWidth="1"/>
    <col min="14594" max="14594" width="57.85546875" style="16" customWidth="1"/>
    <col min="14595" max="14595" width="14.28515625" style="16" customWidth="1"/>
    <col min="14596" max="14596" width="14.140625" style="16" customWidth="1"/>
    <col min="14597" max="14848" width="9.140625" style="16"/>
    <col min="14849" max="14849" width="28.28515625" style="16" customWidth="1"/>
    <col min="14850" max="14850" width="57.85546875" style="16" customWidth="1"/>
    <col min="14851" max="14851" width="14.28515625" style="16" customWidth="1"/>
    <col min="14852" max="14852" width="14.140625" style="16" customWidth="1"/>
    <col min="14853" max="15104" width="9.140625" style="16"/>
    <col min="15105" max="15105" width="28.28515625" style="16" customWidth="1"/>
    <col min="15106" max="15106" width="57.85546875" style="16" customWidth="1"/>
    <col min="15107" max="15107" width="14.28515625" style="16" customWidth="1"/>
    <col min="15108" max="15108" width="14.140625" style="16" customWidth="1"/>
    <col min="15109" max="15360" width="9.140625" style="16"/>
    <col min="15361" max="15361" width="28.28515625" style="16" customWidth="1"/>
    <col min="15362" max="15362" width="57.85546875" style="16" customWidth="1"/>
    <col min="15363" max="15363" width="14.28515625" style="16" customWidth="1"/>
    <col min="15364" max="15364" width="14.140625" style="16" customWidth="1"/>
    <col min="15365" max="15616" width="9.140625" style="16"/>
    <col min="15617" max="15617" width="28.28515625" style="16" customWidth="1"/>
    <col min="15618" max="15618" width="57.85546875" style="16" customWidth="1"/>
    <col min="15619" max="15619" width="14.28515625" style="16" customWidth="1"/>
    <col min="15620" max="15620" width="14.140625" style="16" customWidth="1"/>
    <col min="15621" max="15872" width="9.140625" style="16"/>
    <col min="15873" max="15873" width="28.28515625" style="16" customWidth="1"/>
    <col min="15874" max="15874" width="57.85546875" style="16" customWidth="1"/>
    <col min="15875" max="15875" width="14.28515625" style="16" customWidth="1"/>
    <col min="15876" max="15876" width="14.140625" style="16" customWidth="1"/>
    <col min="15877" max="16128" width="9.140625" style="16"/>
    <col min="16129" max="16129" width="28.28515625" style="16" customWidth="1"/>
    <col min="16130" max="16130" width="57.85546875" style="16" customWidth="1"/>
    <col min="16131" max="16131" width="14.28515625" style="16" customWidth="1"/>
    <col min="16132" max="16132" width="14.140625" style="16" customWidth="1"/>
    <col min="16133" max="16384" width="9.140625" style="16"/>
  </cols>
  <sheetData>
    <row r="2" spans="1:4" s="7" customFormat="1">
      <c r="A2" s="114" t="s">
        <v>216</v>
      </c>
      <c r="B2" s="114"/>
      <c r="C2" s="114"/>
      <c r="D2" s="114"/>
    </row>
    <row r="3" spans="1:4" s="7" customFormat="1">
      <c r="A3" s="114" t="s">
        <v>64</v>
      </c>
      <c r="B3" s="114"/>
      <c r="C3" s="114"/>
      <c r="D3" s="114"/>
    </row>
    <row r="4" spans="1:4" s="7" customFormat="1">
      <c r="A4" s="114" t="s">
        <v>65</v>
      </c>
      <c r="B4" s="114"/>
      <c r="C4" s="114"/>
      <c r="D4" s="114"/>
    </row>
    <row r="5" spans="1:4" s="7" customFormat="1">
      <c r="A5" s="114" t="s">
        <v>217</v>
      </c>
      <c r="B5" s="114"/>
      <c r="C5" s="114"/>
      <c r="D5" s="114"/>
    </row>
    <row r="6" spans="1:4" s="7" customFormat="1">
      <c r="A6" s="114" t="s">
        <v>66</v>
      </c>
      <c r="B6" s="114"/>
      <c r="C6" s="114"/>
      <c r="D6" s="114"/>
    </row>
    <row r="7" spans="1:4" s="7" customFormat="1">
      <c r="A7" s="114" t="s">
        <v>65</v>
      </c>
      <c r="B7" s="114"/>
      <c r="C7" s="114"/>
      <c r="D7" s="114"/>
    </row>
    <row r="8" spans="1:4" s="7" customFormat="1">
      <c r="A8" s="114" t="s">
        <v>68</v>
      </c>
      <c r="B8" s="114"/>
      <c r="C8" s="114"/>
      <c r="D8" s="114"/>
    </row>
    <row r="9" spans="1:4" ht="96.75" customHeight="1">
      <c r="A9" s="115" t="s">
        <v>218</v>
      </c>
      <c r="B9" s="115"/>
      <c r="C9" s="115"/>
      <c r="D9" s="115"/>
    </row>
    <row r="10" spans="1:4">
      <c r="A10" s="30"/>
      <c r="B10" s="30"/>
      <c r="C10" s="30"/>
      <c r="D10" s="18" t="s">
        <v>132</v>
      </c>
    </row>
    <row r="11" spans="1:4" ht="112.5" customHeight="1">
      <c r="A11" s="116" t="s">
        <v>128</v>
      </c>
      <c r="B11" s="116" t="s">
        <v>214</v>
      </c>
      <c r="C11" s="118" t="s">
        <v>213</v>
      </c>
      <c r="D11" s="119"/>
    </row>
    <row r="12" spans="1:4">
      <c r="A12" s="117"/>
      <c r="B12" s="117"/>
      <c r="C12" s="31" t="s">
        <v>215</v>
      </c>
      <c r="D12" s="20" t="s">
        <v>219</v>
      </c>
    </row>
    <row r="13" spans="1:4">
      <c r="A13" s="32">
        <v>1</v>
      </c>
      <c r="B13" s="32">
        <v>2</v>
      </c>
      <c r="C13" s="32">
        <v>3</v>
      </c>
      <c r="D13" s="22">
        <v>4</v>
      </c>
    </row>
    <row r="14" spans="1:4" s="34" customFormat="1">
      <c r="A14" s="23"/>
      <c r="B14" s="24" t="s">
        <v>134</v>
      </c>
      <c r="C14" s="33">
        <f>C15</f>
        <v>141362.5</v>
      </c>
      <c r="D14" s="33">
        <f>D15</f>
        <v>141417.29999999999</v>
      </c>
    </row>
    <row r="15" spans="1:4" s="34" customFormat="1" ht="37.5">
      <c r="A15" s="25" t="s">
        <v>135</v>
      </c>
      <c r="B15" s="24" t="s">
        <v>136</v>
      </c>
      <c r="C15" s="33">
        <f>C16+C22+C28+C31+C38+C47+C49+C52+C55</f>
        <v>141362.5</v>
      </c>
      <c r="D15" s="33">
        <f>D16+D22+D28+D31+D38+D47+D49+D52+D55</f>
        <v>141417.29999999999</v>
      </c>
    </row>
    <row r="16" spans="1:4" ht="21.75" customHeight="1">
      <c r="A16" s="25" t="s">
        <v>137</v>
      </c>
      <c r="B16" s="24" t="s">
        <v>138</v>
      </c>
      <c r="C16" s="33">
        <f>C17</f>
        <v>46000</v>
      </c>
      <c r="D16" s="33">
        <f>D17</f>
        <v>46000</v>
      </c>
    </row>
    <row r="17" spans="1:4">
      <c r="A17" s="26" t="s">
        <v>139</v>
      </c>
      <c r="B17" s="27" t="s">
        <v>140</v>
      </c>
      <c r="C17" s="37">
        <f>C18+C19+C20</f>
        <v>46000</v>
      </c>
      <c r="D17" s="37">
        <f>D18+D19+D20</f>
        <v>46000</v>
      </c>
    </row>
    <row r="18" spans="1:4" ht="131.25">
      <c r="A18" s="26" t="s">
        <v>141</v>
      </c>
      <c r="B18" s="27" t="s">
        <v>142</v>
      </c>
      <c r="C18" s="37">
        <v>45200</v>
      </c>
      <c r="D18" s="37">
        <v>45200</v>
      </c>
    </row>
    <row r="19" spans="1:4" ht="175.5" customHeight="1">
      <c r="A19" s="26" t="s">
        <v>143</v>
      </c>
      <c r="B19" s="27" t="s">
        <v>144</v>
      </c>
      <c r="C19" s="37">
        <v>400</v>
      </c>
      <c r="D19" s="37">
        <v>400</v>
      </c>
    </row>
    <row r="20" spans="1:4" ht="75">
      <c r="A20" s="26" t="s">
        <v>145</v>
      </c>
      <c r="B20" s="27" t="s">
        <v>146</v>
      </c>
      <c r="C20" s="37">
        <v>400</v>
      </c>
      <c r="D20" s="37">
        <v>400</v>
      </c>
    </row>
    <row r="21" spans="1:4" ht="150" hidden="1">
      <c r="A21" s="26">
        <v>1.01020400100001E+16</v>
      </c>
      <c r="B21" s="27" t="s">
        <v>147</v>
      </c>
      <c r="C21" s="39"/>
      <c r="D21" s="39"/>
    </row>
    <row r="22" spans="1:4" s="34" customFormat="1" ht="57.75" customHeight="1">
      <c r="A22" s="25" t="s">
        <v>148</v>
      </c>
      <c r="B22" s="24" t="s">
        <v>149</v>
      </c>
      <c r="C22" s="33">
        <f>SUM(C24:C27)</f>
        <v>6851.2</v>
      </c>
      <c r="D22" s="33">
        <f>SUM(D24:D27)</f>
        <v>6851.2</v>
      </c>
    </row>
    <row r="23" spans="1:4" ht="56.25">
      <c r="A23" s="26" t="s">
        <v>150</v>
      </c>
      <c r="B23" s="27" t="s">
        <v>151</v>
      </c>
      <c r="C23" s="37">
        <f>SUM(C24:C27)</f>
        <v>6851.2</v>
      </c>
      <c r="D23" s="37">
        <f>SUM(D24:D27)</f>
        <v>6851.2</v>
      </c>
    </row>
    <row r="24" spans="1:4" ht="115.5" customHeight="1">
      <c r="A24" s="26" t="s">
        <v>152</v>
      </c>
      <c r="B24" s="27" t="s">
        <v>153</v>
      </c>
      <c r="C24" s="37">
        <v>2266</v>
      </c>
      <c r="D24" s="37">
        <v>2266</v>
      </c>
    </row>
    <row r="25" spans="1:4" ht="132.75" customHeight="1">
      <c r="A25" s="26" t="s">
        <v>154</v>
      </c>
      <c r="B25" s="27" t="s">
        <v>155</v>
      </c>
      <c r="C25" s="37">
        <v>61</v>
      </c>
      <c r="D25" s="37">
        <v>61</v>
      </c>
    </row>
    <row r="26" spans="1:4" ht="113.25" customHeight="1">
      <c r="A26" s="26" t="s">
        <v>156</v>
      </c>
      <c r="B26" s="27" t="s">
        <v>157</v>
      </c>
      <c r="C26" s="37">
        <v>4524.2</v>
      </c>
      <c r="D26" s="37">
        <v>4524.2</v>
      </c>
    </row>
    <row r="27" spans="1:4" ht="113.25" customHeight="1">
      <c r="A27" s="26" t="s">
        <v>158</v>
      </c>
      <c r="B27" s="27" t="s">
        <v>159</v>
      </c>
      <c r="C27" s="39"/>
      <c r="D27" s="39"/>
    </row>
    <row r="28" spans="1:4" ht="19.5" customHeight="1">
      <c r="A28" s="25" t="s">
        <v>160</v>
      </c>
      <c r="B28" s="24" t="s">
        <v>161</v>
      </c>
      <c r="C28" s="33">
        <f>C29</f>
        <v>165</v>
      </c>
      <c r="D28" s="33">
        <f>D29</f>
        <v>165</v>
      </c>
    </row>
    <row r="29" spans="1:4">
      <c r="A29" s="26" t="s">
        <v>162</v>
      </c>
      <c r="B29" s="27" t="s">
        <v>163</v>
      </c>
      <c r="C29" s="37">
        <f>C30</f>
        <v>165</v>
      </c>
      <c r="D29" s="37">
        <f>D30</f>
        <v>165</v>
      </c>
    </row>
    <row r="30" spans="1:4">
      <c r="A30" s="26" t="s">
        <v>164</v>
      </c>
      <c r="B30" s="27" t="s">
        <v>163</v>
      </c>
      <c r="C30" s="37">
        <v>165</v>
      </c>
      <c r="D30" s="37">
        <v>165</v>
      </c>
    </row>
    <row r="31" spans="1:4" ht="20.25" customHeight="1">
      <c r="A31" s="25" t="s">
        <v>165</v>
      </c>
      <c r="B31" s="24" t="s">
        <v>166</v>
      </c>
      <c r="C31" s="33">
        <f>C32+C33</f>
        <v>52051.3</v>
      </c>
      <c r="D31" s="33">
        <f>D32+D33</f>
        <v>52106.1</v>
      </c>
    </row>
    <row r="32" spans="1:4" ht="75">
      <c r="A32" s="26" t="s">
        <v>167</v>
      </c>
      <c r="B32" s="27" t="s">
        <v>168</v>
      </c>
      <c r="C32" s="37">
        <v>5481.3</v>
      </c>
      <c r="D32" s="37">
        <v>5536.1</v>
      </c>
    </row>
    <row r="33" spans="1:4">
      <c r="A33" s="26" t="s">
        <v>169</v>
      </c>
      <c r="B33" s="27" t="s">
        <v>170</v>
      </c>
      <c r="C33" s="37">
        <f>C34+C35</f>
        <v>46570</v>
      </c>
      <c r="D33" s="37">
        <f>D34+D35</f>
        <v>46570</v>
      </c>
    </row>
    <row r="34" spans="1:4" ht="115.5" customHeight="1">
      <c r="A34" s="26" t="s">
        <v>171</v>
      </c>
      <c r="B34" s="27" t="s">
        <v>172</v>
      </c>
      <c r="C34" s="37">
        <v>15000</v>
      </c>
      <c r="D34" s="37">
        <v>15000</v>
      </c>
    </row>
    <row r="35" spans="1:4" ht="114" customHeight="1">
      <c r="A35" s="26" t="s">
        <v>173</v>
      </c>
      <c r="B35" s="27" t="s">
        <v>174</v>
      </c>
      <c r="C35" s="37">
        <v>31570</v>
      </c>
      <c r="D35" s="37">
        <v>31570</v>
      </c>
    </row>
    <row r="36" spans="1:4" hidden="1">
      <c r="A36" s="26">
        <v>1.08E+16</v>
      </c>
      <c r="B36" s="27" t="s">
        <v>175</v>
      </c>
      <c r="C36" s="39"/>
      <c r="D36" s="39"/>
    </row>
    <row r="37" spans="1:4" ht="131.25" hidden="1">
      <c r="A37" s="26">
        <v>1.08040200100001E+16</v>
      </c>
      <c r="B37" s="27" t="s">
        <v>176</v>
      </c>
      <c r="C37" s="39"/>
      <c r="D37" s="39"/>
    </row>
    <row r="38" spans="1:4" ht="75.75" customHeight="1">
      <c r="A38" s="25" t="s">
        <v>177</v>
      </c>
      <c r="B38" s="24" t="s">
        <v>5</v>
      </c>
      <c r="C38" s="33">
        <f>C39+C42+C44</f>
        <v>21281</v>
      </c>
      <c r="D38" s="33">
        <f>D39+D42+D44</f>
        <v>21281</v>
      </c>
    </row>
    <row r="39" spans="1:4" ht="135.75" customHeight="1">
      <c r="A39" s="26" t="s">
        <v>178</v>
      </c>
      <c r="B39" s="27" t="s">
        <v>179</v>
      </c>
      <c r="C39" s="37">
        <f>C40+C41</f>
        <v>20500</v>
      </c>
      <c r="D39" s="37">
        <f>D40+D41</f>
        <v>20500</v>
      </c>
    </row>
    <row r="40" spans="1:4" ht="116.25" customHeight="1">
      <c r="A40" s="26" t="s">
        <v>180</v>
      </c>
      <c r="B40" s="27" t="s">
        <v>181</v>
      </c>
      <c r="C40" s="37">
        <v>13500</v>
      </c>
      <c r="D40" s="37">
        <v>13500</v>
      </c>
    </row>
    <row r="41" spans="1:4" ht="56.25">
      <c r="A41" s="26" t="s">
        <v>220</v>
      </c>
      <c r="B41" s="27" t="s">
        <v>221</v>
      </c>
      <c r="C41" s="37">
        <v>7000</v>
      </c>
      <c r="D41" s="37">
        <v>7000</v>
      </c>
    </row>
    <row r="42" spans="1:4" ht="37.5">
      <c r="A42" s="26" t="s">
        <v>182</v>
      </c>
      <c r="B42" s="27" t="s">
        <v>183</v>
      </c>
      <c r="C42" s="37">
        <f>C43</f>
        <v>5</v>
      </c>
      <c r="D42" s="37">
        <f>D43</f>
        <v>5</v>
      </c>
    </row>
    <row r="43" spans="1:4" ht="93.75">
      <c r="A43" s="26" t="s">
        <v>184</v>
      </c>
      <c r="B43" s="27" t="s">
        <v>185</v>
      </c>
      <c r="C43" s="37">
        <v>5</v>
      </c>
      <c r="D43" s="37">
        <v>5</v>
      </c>
    </row>
    <row r="44" spans="1:4" ht="132.75" customHeight="1">
      <c r="A44" s="26" t="s">
        <v>186</v>
      </c>
      <c r="B44" s="27" t="s">
        <v>187</v>
      </c>
      <c r="C44" s="37">
        <f>C45+C46</f>
        <v>776</v>
      </c>
      <c r="D44" s="37">
        <f>D45+D46</f>
        <v>776</v>
      </c>
    </row>
    <row r="45" spans="1:4" ht="56.25">
      <c r="A45" s="19" t="s">
        <v>74</v>
      </c>
      <c r="B45" s="27" t="s">
        <v>188</v>
      </c>
      <c r="C45" s="39"/>
      <c r="D45" s="39"/>
    </row>
    <row r="46" spans="1:4" ht="131.25">
      <c r="A46" s="26" t="s">
        <v>99</v>
      </c>
      <c r="B46" s="27" t="s">
        <v>189</v>
      </c>
      <c r="C46" s="37">
        <v>776</v>
      </c>
      <c r="D46" s="37">
        <v>776</v>
      </c>
    </row>
    <row r="47" spans="1:4" ht="56.25">
      <c r="A47" s="25" t="s">
        <v>190</v>
      </c>
      <c r="B47" s="24" t="s">
        <v>10</v>
      </c>
      <c r="C47" s="33">
        <f>C48</f>
        <v>0</v>
      </c>
      <c r="D47" s="33">
        <f>D48</f>
        <v>0</v>
      </c>
    </row>
    <row r="48" spans="1:4" ht="56.25">
      <c r="A48" s="26" t="s">
        <v>78</v>
      </c>
      <c r="B48" s="27" t="s">
        <v>191</v>
      </c>
      <c r="C48" s="39"/>
      <c r="D48" s="39"/>
    </row>
    <row r="49" spans="1:4" ht="56.25">
      <c r="A49" s="25" t="s">
        <v>192</v>
      </c>
      <c r="B49" s="24" t="s">
        <v>19</v>
      </c>
      <c r="C49" s="33">
        <f>C50+C51</f>
        <v>15000</v>
      </c>
      <c r="D49" s="33">
        <f>D50+D51</f>
        <v>15000</v>
      </c>
    </row>
    <row r="50" spans="1:4" ht="112.5">
      <c r="A50" s="26" t="s">
        <v>193</v>
      </c>
      <c r="B50" s="27" t="s">
        <v>194</v>
      </c>
      <c r="C50" s="37">
        <v>12000</v>
      </c>
      <c r="D50" s="37">
        <v>12000</v>
      </c>
    </row>
    <row r="51" spans="1:4" ht="75">
      <c r="A51" s="26" t="s">
        <v>195</v>
      </c>
      <c r="B51" s="27" t="s">
        <v>196</v>
      </c>
      <c r="C51" s="37">
        <v>3000</v>
      </c>
      <c r="D51" s="37">
        <v>3000</v>
      </c>
    </row>
    <row r="52" spans="1:4" ht="37.5">
      <c r="A52" s="25" t="s">
        <v>197</v>
      </c>
      <c r="B52" s="24" t="s">
        <v>198</v>
      </c>
      <c r="C52" s="33">
        <f>C53</f>
        <v>14</v>
      </c>
      <c r="D52" s="33">
        <f>D53</f>
        <v>14</v>
      </c>
    </row>
    <row r="53" spans="1:4" ht="41.25" customHeight="1">
      <c r="A53" s="26" t="s">
        <v>199</v>
      </c>
      <c r="B53" s="27" t="s">
        <v>200</v>
      </c>
      <c r="C53" s="37">
        <f>C54</f>
        <v>14</v>
      </c>
      <c r="D53" s="37">
        <f>D54</f>
        <v>14</v>
      </c>
    </row>
    <row r="54" spans="1:4" ht="54.75" customHeight="1">
      <c r="A54" s="26" t="s">
        <v>201</v>
      </c>
      <c r="B54" s="27" t="s">
        <v>202</v>
      </c>
      <c r="C54" s="37">
        <v>14</v>
      </c>
      <c r="D54" s="37">
        <v>14</v>
      </c>
    </row>
    <row r="55" spans="1:4" ht="22.5" customHeight="1">
      <c r="A55" s="21" t="s">
        <v>203</v>
      </c>
      <c r="B55" s="24" t="s">
        <v>40</v>
      </c>
      <c r="C55" s="33">
        <f>C56</f>
        <v>0</v>
      </c>
      <c r="D55" s="33">
        <f>D56</f>
        <v>0</v>
      </c>
    </row>
    <row r="56" spans="1:4" ht="37.5">
      <c r="A56" s="19" t="s">
        <v>204</v>
      </c>
      <c r="B56" s="27" t="s">
        <v>205</v>
      </c>
      <c r="C56" s="39"/>
      <c r="D56" s="39"/>
    </row>
    <row r="57" spans="1:4" ht="37.5" hidden="1">
      <c r="A57" s="35">
        <v>1.16E+16</v>
      </c>
      <c r="B57" s="36" t="s">
        <v>198</v>
      </c>
      <c r="C57" s="36"/>
      <c r="D57" s="28"/>
    </row>
    <row r="58" spans="1:4" ht="56.25" hidden="1">
      <c r="A58" s="35">
        <v>1.16900501000001E+16</v>
      </c>
      <c r="B58" s="36" t="s">
        <v>202</v>
      </c>
      <c r="C58" s="36"/>
      <c r="D58" s="28"/>
    </row>
    <row r="59" spans="1:4" hidden="1">
      <c r="A59" s="35">
        <v>2E+16</v>
      </c>
      <c r="B59" s="36" t="s">
        <v>206</v>
      </c>
      <c r="C59" s="36"/>
      <c r="D59" s="28"/>
    </row>
    <row r="60" spans="1:4" ht="56.25" hidden="1">
      <c r="A60" s="35">
        <v>2.02E+16</v>
      </c>
      <c r="B60" s="36" t="s">
        <v>207</v>
      </c>
      <c r="C60" s="36"/>
      <c r="D60" s="28"/>
    </row>
    <row r="61" spans="1:4" hidden="1">
      <c r="A61" s="35">
        <v>2.0204E+16</v>
      </c>
      <c r="B61" s="36" t="s">
        <v>208</v>
      </c>
      <c r="C61" s="36"/>
      <c r="D61" s="28"/>
    </row>
    <row r="62" spans="1:4" ht="37.5" hidden="1">
      <c r="A62" s="35">
        <v>2.02049991000001E+16</v>
      </c>
      <c r="B62" s="36" t="s">
        <v>209</v>
      </c>
      <c r="C62" s="36"/>
      <c r="D62" s="28"/>
    </row>
  </sheetData>
  <mergeCells count="11">
    <mergeCell ref="A7:D7"/>
    <mergeCell ref="A2:D2"/>
    <mergeCell ref="A3:D3"/>
    <mergeCell ref="A4:D4"/>
    <mergeCell ref="A5:D5"/>
    <mergeCell ref="A6:D6"/>
    <mergeCell ref="A8:D8"/>
    <mergeCell ref="A9:D9"/>
    <mergeCell ref="A11:A12"/>
    <mergeCell ref="B11:B12"/>
    <mergeCell ref="C11:D11"/>
  </mergeCells>
  <pageMargins left="0.9055118110236221" right="0" top="0.19685039370078741" bottom="0.19685039370078741" header="0.31496062992125984" footer="0.31496062992125984"/>
  <pageSetup paperSize="9" scale="80" fitToHeight="4" orientation="portrait" horizontalDpi="180" verticalDpi="180" r:id="rId1"/>
</worksheet>
</file>

<file path=xl/worksheets/sheet6.xml><?xml version="1.0" encoding="utf-8"?>
<worksheet xmlns="http://schemas.openxmlformats.org/spreadsheetml/2006/main" xmlns:r="http://schemas.openxmlformats.org/officeDocument/2006/relationships">
  <dimension ref="A1:B12"/>
  <sheetViews>
    <sheetView workbookViewId="0">
      <selection activeCell="B11" sqref="B11:B12"/>
    </sheetView>
  </sheetViews>
  <sheetFormatPr defaultRowHeight="12.75"/>
  <cols>
    <col min="1" max="1" width="62.140625" style="41" customWidth="1"/>
    <col min="2" max="2" width="22.42578125" style="41" customWidth="1"/>
    <col min="3" max="256" width="9.140625" style="41"/>
    <col min="257" max="257" width="62.140625" style="41" customWidth="1"/>
    <col min="258" max="258" width="22.42578125" style="41" customWidth="1"/>
    <col min="259" max="512" width="9.140625" style="41"/>
    <col min="513" max="513" width="62.140625" style="41" customWidth="1"/>
    <col min="514" max="514" width="22.42578125" style="41" customWidth="1"/>
    <col min="515" max="768" width="9.140625" style="41"/>
    <col min="769" max="769" width="62.140625" style="41" customWidth="1"/>
    <col min="770" max="770" width="22.42578125" style="41" customWidth="1"/>
    <col min="771" max="1024" width="9.140625" style="41"/>
    <col min="1025" max="1025" width="62.140625" style="41" customWidth="1"/>
    <col min="1026" max="1026" width="22.42578125" style="41" customWidth="1"/>
    <col min="1027" max="1280" width="9.140625" style="41"/>
    <col min="1281" max="1281" width="62.140625" style="41" customWidth="1"/>
    <col min="1282" max="1282" width="22.42578125" style="41" customWidth="1"/>
    <col min="1283" max="1536" width="9.140625" style="41"/>
    <col min="1537" max="1537" width="62.140625" style="41" customWidth="1"/>
    <col min="1538" max="1538" width="22.42578125" style="41" customWidth="1"/>
    <col min="1539" max="1792" width="9.140625" style="41"/>
    <col min="1793" max="1793" width="62.140625" style="41" customWidth="1"/>
    <col min="1794" max="1794" width="22.42578125" style="41" customWidth="1"/>
    <col min="1795" max="2048" width="9.140625" style="41"/>
    <col min="2049" max="2049" width="62.140625" style="41" customWidth="1"/>
    <col min="2050" max="2050" width="22.42578125" style="41" customWidth="1"/>
    <col min="2051" max="2304" width="9.140625" style="41"/>
    <col min="2305" max="2305" width="62.140625" style="41" customWidth="1"/>
    <col min="2306" max="2306" width="22.42578125" style="41" customWidth="1"/>
    <col min="2307" max="2560" width="9.140625" style="41"/>
    <col min="2561" max="2561" width="62.140625" style="41" customWidth="1"/>
    <col min="2562" max="2562" width="22.42578125" style="41" customWidth="1"/>
    <col min="2563" max="2816" width="9.140625" style="41"/>
    <col min="2817" max="2817" width="62.140625" style="41" customWidth="1"/>
    <col min="2818" max="2818" width="22.42578125" style="41" customWidth="1"/>
    <col min="2819" max="3072" width="9.140625" style="41"/>
    <col min="3073" max="3073" width="62.140625" style="41" customWidth="1"/>
    <col min="3074" max="3074" width="22.42578125" style="41" customWidth="1"/>
    <col min="3075" max="3328" width="9.140625" style="41"/>
    <col min="3329" max="3329" width="62.140625" style="41" customWidth="1"/>
    <col min="3330" max="3330" width="22.42578125" style="41" customWidth="1"/>
    <col min="3331" max="3584" width="9.140625" style="41"/>
    <col min="3585" max="3585" width="62.140625" style="41" customWidth="1"/>
    <col min="3586" max="3586" width="22.42578125" style="41" customWidth="1"/>
    <col min="3587" max="3840" width="9.140625" style="41"/>
    <col min="3841" max="3841" width="62.140625" style="41" customWidth="1"/>
    <col min="3842" max="3842" width="22.42578125" style="41" customWidth="1"/>
    <col min="3843" max="4096" width="9.140625" style="41"/>
    <col min="4097" max="4097" width="62.140625" style="41" customWidth="1"/>
    <col min="4098" max="4098" width="22.42578125" style="41" customWidth="1"/>
    <col min="4099" max="4352" width="9.140625" style="41"/>
    <col min="4353" max="4353" width="62.140625" style="41" customWidth="1"/>
    <col min="4354" max="4354" width="22.42578125" style="41" customWidth="1"/>
    <col min="4355" max="4608" width="9.140625" style="41"/>
    <col min="4609" max="4609" width="62.140625" style="41" customWidth="1"/>
    <col min="4610" max="4610" width="22.42578125" style="41" customWidth="1"/>
    <col min="4611" max="4864" width="9.140625" style="41"/>
    <col min="4865" max="4865" width="62.140625" style="41" customWidth="1"/>
    <col min="4866" max="4866" width="22.42578125" style="41" customWidth="1"/>
    <col min="4867" max="5120" width="9.140625" style="41"/>
    <col min="5121" max="5121" width="62.140625" style="41" customWidth="1"/>
    <col min="5122" max="5122" width="22.42578125" style="41" customWidth="1"/>
    <col min="5123" max="5376" width="9.140625" style="41"/>
    <col min="5377" max="5377" width="62.140625" style="41" customWidth="1"/>
    <col min="5378" max="5378" width="22.42578125" style="41" customWidth="1"/>
    <col min="5379" max="5632" width="9.140625" style="41"/>
    <col min="5633" max="5633" width="62.140625" style="41" customWidth="1"/>
    <col min="5634" max="5634" width="22.42578125" style="41" customWidth="1"/>
    <col min="5635" max="5888" width="9.140625" style="41"/>
    <col min="5889" max="5889" width="62.140625" style="41" customWidth="1"/>
    <col min="5890" max="5890" width="22.42578125" style="41" customWidth="1"/>
    <col min="5891" max="6144" width="9.140625" style="41"/>
    <col min="6145" max="6145" width="62.140625" style="41" customWidth="1"/>
    <col min="6146" max="6146" width="22.42578125" style="41" customWidth="1"/>
    <col min="6147" max="6400" width="9.140625" style="41"/>
    <col min="6401" max="6401" width="62.140625" style="41" customWidth="1"/>
    <col min="6402" max="6402" width="22.42578125" style="41" customWidth="1"/>
    <col min="6403" max="6656" width="9.140625" style="41"/>
    <col min="6657" max="6657" width="62.140625" style="41" customWidth="1"/>
    <col min="6658" max="6658" width="22.42578125" style="41" customWidth="1"/>
    <col min="6659" max="6912" width="9.140625" style="41"/>
    <col min="6913" max="6913" width="62.140625" style="41" customWidth="1"/>
    <col min="6914" max="6914" width="22.42578125" style="41" customWidth="1"/>
    <col min="6915" max="7168" width="9.140625" style="41"/>
    <col min="7169" max="7169" width="62.140625" style="41" customWidth="1"/>
    <col min="7170" max="7170" width="22.42578125" style="41" customWidth="1"/>
    <col min="7171" max="7424" width="9.140625" style="41"/>
    <col min="7425" max="7425" width="62.140625" style="41" customWidth="1"/>
    <col min="7426" max="7426" width="22.42578125" style="41" customWidth="1"/>
    <col min="7427" max="7680" width="9.140625" style="41"/>
    <col min="7681" max="7681" width="62.140625" style="41" customWidth="1"/>
    <col min="7682" max="7682" width="22.42578125" style="41" customWidth="1"/>
    <col min="7683" max="7936" width="9.140625" style="41"/>
    <col min="7937" max="7937" width="62.140625" style="41" customWidth="1"/>
    <col min="7938" max="7938" width="22.42578125" style="41" customWidth="1"/>
    <col min="7939" max="8192" width="9.140625" style="41"/>
    <col min="8193" max="8193" width="62.140625" style="41" customWidth="1"/>
    <col min="8194" max="8194" width="22.42578125" style="41" customWidth="1"/>
    <col min="8195" max="8448" width="9.140625" style="41"/>
    <col min="8449" max="8449" width="62.140625" style="41" customWidth="1"/>
    <col min="8450" max="8450" width="22.42578125" style="41" customWidth="1"/>
    <col min="8451" max="8704" width="9.140625" style="41"/>
    <col min="8705" max="8705" width="62.140625" style="41" customWidth="1"/>
    <col min="8706" max="8706" width="22.42578125" style="41" customWidth="1"/>
    <col min="8707" max="8960" width="9.140625" style="41"/>
    <col min="8961" max="8961" width="62.140625" style="41" customWidth="1"/>
    <col min="8962" max="8962" width="22.42578125" style="41" customWidth="1"/>
    <col min="8963" max="9216" width="9.140625" style="41"/>
    <col min="9217" max="9217" width="62.140625" style="41" customWidth="1"/>
    <col min="9218" max="9218" width="22.42578125" style="41" customWidth="1"/>
    <col min="9219" max="9472" width="9.140625" style="41"/>
    <col min="9473" max="9473" width="62.140625" style="41" customWidth="1"/>
    <col min="9474" max="9474" width="22.42578125" style="41" customWidth="1"/>
    <col min="9475" max="9728" width="9.140625" style="41"/>
    <col min="9729" max="9729" width="62.140625" style="41" customWidth="1"/>
    <col min="9730" max="9730" width="22.42578125" style="41" customWidth="1"/>
    <col min="9731" max="9984" width="9.140625" style="41"/>
    <col min="9985" max="9985" width="62.140625" style="41" customWidth="1"/>
    <col min="9986" max="9986" width="22.42578125" style="41" customWidth="1"/>
    <col min="9987" max="10240" width="9.140625" style="41"/>
    <col min="10241" max="10241" width="62.140625" style="41" customWidth="1"/>
    <col min="10242" max="10242" width="22.42578125" style="41" customWidth="1"/>
    <col min="10243" max="10496" width="9.140625" style="41"/>
    <col min="10497" max="10497" width="62.140625" style="41" customWidth="1"/>
    <col min="10498" max="10498" width="22.42578125" style="41" customWidth="1"/>
    <col min="10499" max="10752" width="9.140625" style="41"/>
    <col min="10753" max="10753" width="62.140625" style="41" customWidth="1"/>
    <col min="10754" max="10754" width="22.42578125" style="41" customWidth="1"/>
    <col min="10755" max="11008" width="9.140625" style="41"/>
    <col min="11009" max="11009" width="62.140625" style="41" customWidth="1"/>
    <col min="11010" max="11010" width="22.42578125" style="41" customWidth="1"/>
    <col min="11011" max="11264" width="9.140625" style="41"/>
    <col min="11265" max="11265" width="62.140625" style="41" customWidth="1"/>
    <col min="11266" max="11266" width="22.42578125" style="41" customWidth="1"/>
    <col min="11267" max="11520" width="9.140625" style="41"/>
    <col min="11521" max="11521" width="62.140625" style="41" customWidth="1"/>
    <col min="11522" max="11522" width="22.42578125" style="41" customWidth="1"/>
    <col min="11523" max="11776" width="9.140625" style="41"/>
    <col min="11777" max="11777" width="62.140625" style="41" customWidth="1"/>
    <col min="11778" max="11778" width="22.42578125" style="41" customWidth="1"/>
    <col min="11779" max="12032" width="9.140625" style="41"/>
    <col min="12033" max="12033" width="62.140625" style="41" customWidth="1"/>
    <col min="12034" max="12034" width="22.42578125" style="41" customWidth="1"/>
    <col min="12035" max="12288" width="9.140625" style="41"/>
    <col min="12289" max="12289" width="62.140625" style="41" customWidth="1"/>
    <col min="12290" max="12290" width="22.42578125" style="41" customWidth="1"/>
    <col min="12291" max="12544" width="9.140625" style="41"/>
    <col min="12545" max="12545" width="62.140625" style="41" customWidth="1"/>
    <col min="12546" max="12546" width="22.42578125" style="41" customWidth="1"/>
    <col min="12547" max="12800" width="9.140625" style="41"/>
    <col min="12801" max="12801" width="62.140625" style="41" customWidth="1"/>
    <col min="12802" max="12802" width="22.42578125" style="41" customWidth="1"/>
    <col min="12803" max="13056" width="9.140625" style="41"/>
    <col min="13057" max="13057" width="62.140625" style="41" customWidth="1"/>
    <col min="13058" max="13058" width="22.42578125" style="41" customWidth="1"/>
    <col min="13059" max="13312" width="9.140625" style="41"/>
    <col min="13313" max="13313" width="62.140625" style="41" customWidth="1"/>
    <col min="13314" max="13314" width="22.42578125" style="41" customWidth="1"/>
    <col min="13315" max="13568" width="9.140625" style="41"/>
    <col min="13569" max="13569" width="62.140625" style="41" customWidth="1"/>
    <col min="13570" max="13570" width="22.42578125" style="41" customWidth="1"/>
    <col min="13571" max="13824" width="9.140625" style="41"/>
    <col min="13825" max="13825" width="62.140625" style="41" customWidth="1"/>
    <col min="13826" max="13826" width="22.42578125" style="41" customWidth="1"/>
    <col min="13827" max="14080" width="9.140625" style="41"/>
    <col min="14081" max="14081" width="62.140625" style="41" customWidth="1"/>
    <col min="14082" max="14082" width="22.42578125" style="41" customWidth="1"/>
    <col min="14083" max="14336" width="9.140625" style="41"/>
    <col min="14337" max="14337" width="62.140625" style="41" customWidth="1"/>
    <col min="14338" max="14338" width="22.42578125" style="41" customWidth="1"/>
    <col min="14339" max="14592" width="9.140625" style="41"/>
    <col min="14593" max="14593" width="62.140625" style="41" customWidth="1"/>
    <col min="14594" max="14594" width="22.42578125" style="41" customWidth="1"/>
    <col min="14595" max="14848" width="9.140625" style="41"/>
    <col min="14849" max="14849" width="62.140625" style="41" customWidth="1"/>
    <col min="14850" max="14850" width="22.42578125" style="41" customWidth="1"/>
    <col min="14851" max="15104" width="9.140625" style="41"/>
    <col min="15105" max="15105" width="62.140625" style="41" customWidth="1"/>
    <col min="15106" max="15106" width="22.42578125" style="41" customWidth="1"/>
    <col min="15107" max="15360" width="9.140625" style="41"/>
    <col min="15361" max="15361" width="62.140625" style="41" customWidth="1"/>
    <col min="15362" max="15362" width="22.42578125" style="41" customWidth="1"/>
    <col min="15363" max="15616" width="9.140625" style="41"/>
    <col min="15617" max="15617" width="62.140625" style="41" customWidth="1"/>
    <col min="15618" max="15618" width="22.42578125" style="41" customWidth="1"/>
    <col min="15619" max="15872" width="9.140625" style="41"/>
    <col min="15873" max="15873" width="62.140625" style="41" customWidth="1"/>
    <col min="15874" max="15874" width="22.42578125" style="41" customWidth="1"/>
    <col min="15875" max="16128" width="9.140625" style="41"/>
    <col min="16129" max="16129" width="62.140625" style="41" customWidth="1"/>
    <col min="16130" max="16130" width="22.42578125" style="41" customWidth="1"/>
    <col min="16131" max="16384" width="9.140625" style="41"/>
  </cols>
  <sheetData>
    <row r="1" spans="1:2" ht="18.75">
      <c r="A1" s="120" t="s">
        <v>228</v>
      </c>
      <c r="B1" s="120"/>
    </row>
    <row r="2" spans="1:2" ht="18.75">
      <c r="A2" s="120" t="s">
        <v>222</v>
      </c>
      <c r="B2" s="120"/>
    </row>
    <row r="3" spans="1:2" ht="18.75">
      <c r="A3" s="120" t="s">
        <v>65</v>
      </c>
      <c r="B3" s="120"/>
    </row>
    <row r="4" spans="1:2" ht="18.75">
      <c r="A4" s="120" t="s">
        <v>211</v>
      </c>
      <c r="B4" s="120"/>
    </row>
    <row r="5" spans="1:2" ht="18.75">
      <c r="A5" s="120" t="s">
        <v>223</v>
      </c>
      <c r="B5" s="120"/>
    </row>
    <row r="6" spans="1:2" ht="18.75">
      <c r="A6" s="120" t="s">
        <v>65</v>
      </c>
      <c r="B6" s="120"/>
    </row>
    <row r="7" spans="1:2" ht="18.75">
      <c r="A7" s="120" t="s">
        <v>68</v>
      </c>
      <c r="B7" s="120"/>
    </row>
    <row r="8" spans="1:2" ht="96.75" customHeight="1">
      <c r="A8" s="121" t="s">
        <v>229</v>
      </c>
      <c r="B8" s="121"/>
    </row>
    <row r="9" spans="1:2" ht="18.75">
      <c r="A9" s="42"/>
      <c r="B9" s="43"/>
    </row>
    <row r="10" spans="1:2" ht="37.5">
      <c r="A10" s="44" t="s">
        <v>224</v>
      </c>
      <c r="B10" s="45" t="s">
        <v>225</v>
      </c>
    </row>
    <row r="11" spans="1:2" ht="18.75">
      <c r="A11" s="46" t="s">
        <v>226</v>
      </c>
      <c r="B11" s="47">
        <v>2106.3000000000002</v>
      </c>
    </row>
    <row r="12" spans="1:2" ht="18.75">
      <c r="A12" s="44" t="s">
        <v>227</v>
      </c>
      <c r="B12" s="48">
        <f>SUM(B10:B11)</f>
        <v>2106.3000000000002</v>
      </c>
    </row>
  </sheetData>
  <mergeCells count="8">
    <mergeCell ref="A7:B7"/>
    <mergeCell ref="A8:B8"/>
    <mergeCell ref="A1:B1"/>
    <mergeCell ref="A2:B2"/>
    <mergeCell ref="A3:B3"/>
    <mergeCell ref="A4:B4"/>
    <mergeCell ref="A5:B5"/>
    <mergeCell ref="A6:B6"/>
  </mergeCells>
  <pageMargins left="0.94488188976377963" right="0.35433070866141736" top="0.39370078740157483"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C15"/>
  <sheetViews>
    <sheetView workbookViewId="0">
      <selection activeCell="B14" sqref="B14:C15"/>
    </sheetView>
  </sheetViews>
  <sheetFormatPr defaultRowHeight="15.75"/>
  <cols>
    <col min="1" max="1" width="55.140625" style="50" customWidth="1"/>
    <col min="2" max="2" width="15" style="50" customWidth="1"/>
    <col min="3" max="3" width="15.42578125" style="50" customWidth="1"/>
    <col min="4" max="256" width="9.140625" style="50"/>
    <col min="257" max="257" width="55.140625" style="50" customWidth="1"/>
    <col min="258" max="258" width="15" style="50" customWidth="1"/>
    <col min="259" max="259" width="15.42578125" style="50" customWidth="1"/>
    <col min="260" max="512" width="9.140625" style="50"/>
    <col min="513" max="513" width="55.140625" style="50" customWidth="1"/>
    <col min="514" max="514" width="15" style="50" customWidth="1"/>
    <col min="515" max="515" width="15.42578125" style="50" customWidth="1"/>
    <col min="516" max="768" width="9.140625" style="50"/>
    <col min="769" max="769" width="55.140625" style="50" customWidth="1"/>
    <col min="770" max="770" width="15" style="50" customWidth="1"/>
    <col min="771" max="771" width="15.42578125" style="50" customWidth="1"/>
    <col min="772" max="1024" width="9.140625" style="50"/>
    <col min="1025" max="1025" width="55.140625" style="50" customWidth="1"/>
    <col min="1026" max="1026" width="15" style="50" customWidth="1"/>
    <col min="1027" max="1027" width="15.42578125" style="50" customWidth="1"/>
    <col min="1028" max="1280" width="9.140625" style="50"/>
    <col min="1281" max="1281" width="55.140625" style="50" customWidth="1"/>
    <col min="1282" max="1282" width="15" style="50" customWidth="1"/>
    <col min="1283" max="1283" width="15.42578125" style="50" customWidth="1"/>
    <col min="1284" max="1536" width="9.140625" style="50"/>
    <col min="1537" max="1537" width="55.140625" style="50" customWidth="1"/>
    <col min="1538" max="1538" width="15" style="50" customWidth="1"/>
    <col min="1539" max="1539" width="15.42578125" style="50" customWidth="1"/>
    <col min="1540" max="1792" width="9.140625" style="50"/>
    <col min="1793" max="1793" width="55.140625" style="50" customWidth="1"/>
    <col min="1794" max="1794" width="15" style="50" customWidth="1"/>
    <col min="1795" max="1795" width="15.42578125" style="50" customWidth="1"/>
    <col min="1796" max="2048" width="9.140625" style="50"/>
    <col min="2049" max="2049" width="55.140625" style="50" customWidth="1"/>
    <col min="2050" max="2050" width="15" style="50" customWidth="1"/>
    <col min="2051" max="2051" width="15.42578125" style="50" customWidth="1"/>
    <col min="2052" max="2304" width="9.140625" style="50"/>
    <col min="2305" max="2305" width="55.140625" style="50" customWidth="1"/>
    <col min="2306" max="2306" width="15" style="50" customWidth="1"/>
    <col min="2307" max="2307" width="15.42578125" style="50" customWidth="1"/>
    <col min="2308" max="2560" width="9.140625" style="50"/>
    <col min="2561" max="2561" width="55.140625" style="50" customWidth="1"/>
    <col min="2562" max="2562" width="15" style="50" customWidth="1"/>
    <col min="2563" max="2563" width="15.42578125" style="50" customWidth="1"/>
    <col min="2564" max="2816" width="9.140625" style="50"/>
    <col min="2817" max="2817" width="55.140625" style="50" customWidth="1"/>
    <col min="2818" max="2818" width="15" style="50" customWidth="1"/>
    <col min="2819" max="2819" width="15.42578125" style="50" customWidth="1"/>
    <col min="2820" max="3072" width="9.140625" style="50"/>
    <col min="3073" max="3073" width="55.140625" style="50" customWidth="1"/>
    <col min="3074" max="3074" width="15" style="50" customWidth="1"/>
    <col min="3075" max="3075" width="15.42578125" style="50" customWidth="1"/>
    <col min="3076" max="3328" width="9.140625" style="50"/>
    <col min="3329" max="3329" width="55.140625" style="50" customWidth="1"/>
    <col min="3330" max="3330" width="15" style="50" customWidth="1"/>
    <col min="3331" max="3331" width="15.42578125" style="50" customWidth="1"/>
    <col min="3332" max="3584" width="9.140625" style="50"/>
    <col min="3585" max="3585" width="55.140625" style="50" customWidth="1"/>
    <col min="3586" max="3586" width="15" style="50" customWidth="1"/>
    <col min="3587" max="3587" width="15.42578125" style="50" customWidth="1"/>
    <col min="3588" max="3840" width="9.140625" style="50"/>
    <col min="3841" max="3841" width="55.140625" style="50" customWidth="1"/>
    <col min="3842" max="3842" width="15" style="50" customWidth="1"/>
    <col min="3843" max="3843" width="15.42578125" style="50" customWidth="1"/>
    <col min="3844" max="4096" width="9.140625" style="50"/>
    <col min="4097" max="4097" width="55.140625" style="50" customWidth="1"/>
    <col min="4098" max="4098" width="15" style="50" customWidth="1"/>
    <col min="4099" max="4099" width="15.42578125" style="50" customWidth="1"/>
    <col min="4100" max="4352" width="9.140625" style="50"/>
    <col min="4353" max="4353" width="55.140625" style="50" customWidth="1"/>
    <col min="4354" max="4354" width="15" style="50" customWidth="1"/>
    <col min="4355" max="4355" width="15.42578125" style="50" customWidth="1"/>
    <col min="4356" max="4608" width="9.140625" style="50"/>
    <col min="4609" max="4609" width="55.140625" style="50" customWidth="1"/>
    <col min="4610" max="4610" width="15" style="50" customWidth="1"/>
    <col min="4611" max="4611" width="15.42578125" style="50" customWidth="1"/>
    <col min="4612" max="4864" width="9.140625" style="50"/>
    <col min="4865" max="4865" width="55.140625" style="50" customWidth="1"/>
    <col min="4866" max="4866" width="15" style="50" customWidth="1"/>
    <col min="4867" max="4867" width="15.42578125" style="50" customWidth="1"/>
    <col min="4868" max="5120" width="9.140625" style="50"/>
    <col min="5121" max="5121" width="55.140625" style="50" customWidth="1"/>
    <col min="5122" max="5122" width="15" style="50" customWidth="1"/>
    <col min="5123" max="5123" width="15.42578125" style="50" customWidth="1"/>
    <col min="5124" max="5376" width="9.140625" style="50"/>
    <col min="5377" max="5377" width="55.140625" style="50" customWidth="1"/>
    <col min="5378" max="5378" width="15" style="50" customWidth="1"/>
    <col min="5379" max="5379" width="15.42578125" style="50" customWidth="1"/>
    <col min="5380" max="5632" width="9.140625" style="50"/>
    <col min="5633" max="5633" width="55.140625" style="50" customWidth="1"/>
    <col min="5634" max="5634" width="15" style="50" customWidth="1"/>
    <col min="5635" max="5635" width="15.42578125" style="50" customWidth="1"/>
    <col min="5636" max="5888" width="9.140625" style="50"/>
    <col min="5889" max="5889" width="55.140625" style="50" customWidth="1"/>
    <col min="5890" max="5890" width="15" style="50" customWidth="1"/>
    <col min="5891" max="5891" width="15.42578125" style="50" customWidth="1"/>
    <col min="5892" max="6144" width="9.140625" style="50"/>
    <col min="6145" max="6145" width="55.140625" style="50" customWidth="1"/>
    <col min="6146" max="6146" width="15" style="50" customWidth="1"/>
    <col min="6147" max="6147" width="15.42578125" style="50" customWidth="1"/>
    <col min="6148" max="6400" width="9.140625" style="50"/>
    <col min="6401" max="6401" width="55.140625" style="50" customWidth="1"/>
    <col min="6402" max="6402" width="15" style="50" customWidth="1"/>
    <col min="6403" max="6403" width="15.42578125" style="50" customWidth="1"/>
    <col min="6404" max="6656" width="9.140625" style="50"/>
    <col min="6657" max="6657" width="55.140625" style="50" customWidth="1"/>
    <col min="6658" max="6658" width="15" style="50" customWidth="1"/>
    <col min="6659" max="6659" width="15.42578125" style="50" customWidth="1"/>
    <col min="6660" max="6912" width="9.140625" style="50"/>
    <col min="6913" max="6913" width="55.140625" style="50" customWidth="1"/>
    <col min="6914" max="6914" width="15" style="50" customWidth="1"/>
    <col min="6915" max="6915" width="15.42578125" style="50" customWidth="1"/>
    <col min="6916" max="7168" width="9.140625" style="50"/>
    <col min="7169" max="7169" width="55.140625" style="50" customWidth="1"/>
    <col min="7170" max="7170" width="15" style="50" customWidth="1"/>
    <col min="7171" max="7171" width="15.42578125" style="50" customWidth="1"/>
    <col min="7172" max="7424" width="9.140625" style="50"/>
    <col min="7425" max="7425" width="55.140625" style="50" customWidth="1"/>
    <col min="7426" max="7426" width="15" style="50" customWidth="1"/>
    <col min="7427" max="7427" width="15.42578125" style="50" customWidth="1"/>
    <col min="7428" max="7680" width="9.140625" style="50"/>
    <col min="7681" max="7681" width="55.140625" style="50" customWidth="1"/>
    <col min="7682" max="7682" width="15" style="50" customWidth="1"/>
    <col min="7683" max="7683" width="15.42578125" style="50" customWidth="1"/>
    <col min="7684" max="7936" width="9.140625" style="50"/>
    <col min="7937" max="7937" width="55.140625" style="50" customWidth="1"/>
    <col min="7938" max="7938" width="15" style="50" customWidth="1"/>
    <col min="7939" max="7939" width="15.42578125" style="50" customWidth="1"/>
    <col min="7940" max="8192" width="9.140625" style="50"/>
    <col min="8193" max="8193" width="55.140625" style="50" customWidth="1"/>
    <col min="8194" max="8194" width="15" style="50" customWidth="1"/>
    <col min="8195" max="8195" width="15.42578125" style="50" customWidth="1"/>
    <col min="8196" max="8448" width="9.140625" style="50"/>
    <col min="8449" max="8449" width="55.140625" style="50" customWidth="1"/>
    <col min="8450" max="8450" width="15" style="50" customWidth="1"/>
    <col min="8451" max="8451" width="15.42578125" style="50" customWidth="1"/>
    <col min="8452" max="8704" width="9.140625" style="50"/>
    <col min="8705" max="8705" width="55.140625" style="50" customWidth="1"/>
    <col min="8706" max="8706" width="15" style="50" customWidth="1"/>
    <col min="8707" max="8707" width="15.42578125" style="50" customWidth="1"/>
    <col min="8708" max="8960" width="9.140625" style="50"/>
    <col min="8961" max="8961" width="55.140625" style="50" customWidth="1"/>
    <col min="8962" max="8962" width="15" style="50" customWidth="1"/>
    <col min="8963" max="8963" width="15.42578125" style="50" customWidth="1"/>
    <col min="8964" max="9216" width="9.140625" style="50"/>
    <col min="9217" max="9217" width="55.140625" style="50" customWidth="1"/>
    <col min="9218" max="9218" width="15" style="50" customWidth="1"/>
    <col min="9219" max="9219" width="15.42578125" style="50" customWidth="1"/>
    <col min="9220" max="9472" width="9.140625" style="50"/>
    <col min="9473" max="9473" width="55.140625" style="50" customWidth="1"/>
    <col min="9474" max="9474" width="15" style="50" customWidth="1"/>
    <col min="9475" max="9475" width="15.42578125" style="50" customWidth="1"/>
    <col min="9476" max="9728" width="9.140625" style="50"/>
    <col min="9729" max="9729" width="55.140625" style="50" customWidth="1"/>
    <col min="9730" max="9730" width="15" style="50" customWidth="1"/>
    <col min="9731" max="9731" width="15.42578125" style="50" customWidth="1"/>
    <col min="9732" max="9984" width="9.140625" style="50"/>
    <col min="9985" max="9985" width="55.140625" style="50" customWidth="1"/>
    <col min="9986" max="9986" width="15" style="50" customWidth="1"/>
    <col min="9987" max="9987" width="15.42578125" style="50" customWidth="1"/>
    <col min="9988" max="10240" width="9.140625" style="50"/>
    <col min="10241" max="10241" width="55.140625" style="50" customWidth="1"/>
    <col min="10242" max="10242" width="15" style="50" customWidth="1"/>
    <col min="10243" max="10243" width="15.42578125" style="50" customWidth="1"/>
    <col min="10244" max="10496" width="9.140625" style="50"/>
    <col min="10497" max="10497" width="55.140625" style="50" customWidth="1"/>
    <col min="10498" max="10498" width="15" style="50" customWidth="1"/>
    <col min="10499" max="10499" width="15.42578125" style="50" customWidth="1"/>
    <col min="10500" max="10752" width="9.140625" style="50"/>
    <col min="10753" max="10753" width="55.140625" style="50" customWidth="1"/>
    <col min="10754" max="10754" width="15" style="50" customWidth="1"/>
    <col min="10755" max="10755" width="15.42578125" style="50" customWidth="1"/>
    <col min="10756" max="11008" width="9.140625" style="50"/>
    <col min="11009" max="11009" width="55.140625" style="50" customWidth="1"/>
    <col min="11010" max="11010" width="15" style="50" customWidth="1"/>
    <col min="11011" max="11011" width="15.42578125" style="50" customWidth="1"/>
    <col min="11012" max="11264" width="9.140625" style="50"/>
    <col min="11265" max="11265" width="55.140625" style="50" customWidth="1"/>
    <col min="11266" max="11266" width="15" style="50" customWidth="1"/>
    <col min="11267" max="11267" width="15.42578125" style="50" customWidth="1"/>
    <col min="11268" max="11520" width="9.140625" style="50"/>
    <col min="11521" max="11521" width="55.140625" style="50" customWidth="1"/>
    <col min="11522" max="11522" width="15" style="50" customWidth="1"/>
    <col min="11523" max="11523" width="15.42578125" style="50" customWidth="1"/>
    <col min="11524" max="11776" width="9.140625" style="50"/>
    <col min="11777" max="11777" width="55.140625" style="50" customWidth="1"/>
    <col min="11778" max="11778" width="15" style="50" customWidth="1"/>
    <col min="11779" max="11779" width="15.42578125" style="50" customWidth="1"/>
    <col min="11780" max="12032" width="9.140625" style="50"/>
    <col min="12033" max="12033" width="55.140625" style="50" customWidth="1"/>
    <col min="12034" max="12034" width="15" style="50" customWidth="1"/>
    <col min="12035" max="12035" width="15.42578125" style="50" customWidth="1"/>
    <col min="12036" max="12288" width="9.140625" style="50"/>
    <col min="12289" max="12289" width="55.140625" style="50" customWidth="1"/>
    <col min="12290" max="12290" width="15" style="50" customWidth="1"/>
    <col min="12291" max="12291" width="15.42578125" style="50" customWidth="1"/>
    <col min="12292" max="12544" width="9.140625" style="50"/>
    <col min="12545" max="12545" width="55.140625" style="50" customWidth="1"/>
    <col min="12546" max="12546" width="15" style="50" customWidth="1"/>
    <col min="12547" max="12547" width="15.42578125" style="50" customWidth="1"/>
    <col min="12548" max="12800" width="9.140625" style="50"/>
    <col min="12801" max="12801" width="55.140625" style="50" customWidth="1"/>
    <col min="12802" max="12802" width="15" style="50" customWidth="1"/>
    <col min="12803" max="12803" width="15.42578125" style="50" customWidth="1"/>
    <col min="12804" max="13056" width="9.140625" style="50"/>
    <col min="13057" max="13057" width="55.140625" style="50" customWidth="1"/>
    <col min="13058" max="13058" width="15" style="50" customWidth="1"/>
    <col min="13059" max="13059" width="15.42578125" style="50" customWidth="1"/>
    <col min="13060" max="13312" width="9.140625" style="50"/>
    <col min="13313" max="13313" width="55.140625" style="50" customWidth="1"/>
    <col min="13314" max="13314" width="15" style="50" customWidth="1"/>
    <col min="13315" max="13315" width="15.42578125" style="50" customWidth="1"/>
    <col min="13316" max="13568" width="9.140625" style="50"/>
    <col min="13569" max="13569" width="55.140625" style="50" customWidth="1"/>
    <col min="13570" max="13570" width="15" style="50" customWidth="1"/>
    <col min="13571" max="13571" width="15.42578125" style="50" customWidth="1"/>
    <col min="13572" max="13824" width="9.140625" style="50"/>
    <col min="13825" max="13825" width="55.140625" style="50" customWidth="1"/>
    <col min="13826" max="13826" width="15" style="50" customWidth="1"/>
    <col min="13827" max="13827" width="15.42578125" style="50" customWidth="1"/>
    <col min="13828" max="14080" width="9.140625" style="50"/>
    <col min="14081" max="14081" width="55.140625" style="50" customWidth="1"/>
    <col min="14082" max="14082" width="15" style="50" customWidth="1"/>
    <col min="14083" max="14083" width="15.42578125" style="50" customWidth="1"/>
    <col min="14084" max="14336" width="9.140625" style="50"/>
    <col min="14337" max="14337" width="55.140625" style="50" customWidth="1"/>
    <col min="14338" max="14338" width="15" style="50" customWidth="1"/>
    <col min="14339" max="14339" width="15.42578125" style="50" customWidth="1"/>
    <col min="14340" max="14592" width="9.140625" style="50"/>
    <col min="14593" max="14593" width="55.140625" style="50" customWidth="1"/>
    <col min="14594" max="14594" width="15" style="50" customWidth="1"/>
    <col min="14595" max="14595" width="15.42578125" style="50" customWidth="1"/>
    <col min="14596" max="14848" width="9.140625" style="50"/>
    <col min="14849" max="14849" width="55.140625" style="50" customWidth="1"/>
    <col min="14850" max="14850" width="15" style="50" customWidth="1"/>
    <col min="14851" max="14851" width="15.42578125" style="50" customWidth="1"/>
    <col min="14852" max="15104" width="9.140625" style="50"/>
    <col min="15105" max="15105" width="55.140625" style="50" customWidth="1"/>
    <col min="15106" max="15106" width="15" style="50" customWidth="1"/>
    <col min="15107" max="15107" width="15.42578125" style="50" customWidth="1"/>
    <col min="15108" max="15360" width="9.140625" style="50"/>
    <col min="15361" max="15361" width="55.140625" style="50" customWidth="1"/>
    <col min="15362" max="15362" width="15" style="50" customWidth="1"/>
    <col min="15363" max="15363" width="15.42578125" style="50" customWidth="1"/>
    <col min="15364" max="15616" width="9.140625" style="50"/>
    <col min="15617" max="15617" width="55.140625" style="50" customWidth="1"/>
    <col min="15618" max="15618" width="15" style="50" customWidth="1"/>
    <col min="15619" max="15619" width="15.42578125" style="50" customWidth="1"/>
    <col min="15620" max="15872" width="9.140625" style="50"/>
    <col min="15873" max="15873" width="55.140625" style="50" customWidth="1"/>
    <col min="15874" max="15874" width="15" style="50" customWidth="1"/>
    <col min="15875" max="15875" width="15.42578125" style="50" customWidth="1"/>
    <col min="15876" max="16128" width="9.140625" style="50"/>
    <col min="16129" max="16129" width="55.140625" style="50" customWidth="1"/>
    <col min="16130" max="16130" width="15" style="50" customWidth="1"/>
    <col min="16131" max="16131" width="15.42578125" style="50" customWidth="1"/>
    <col min="16132" max="16384" width="9.140625" style="50"/>
  </cols>
  <sheetData>
    <row r="1" spans="1:3" s="49" customFormat="1" ht="18.75">
      <c r="A1" s="130" t="s">
        <v>232</v>
      </c>
      <c r="B1" s="122"/>
      <c r="C1" s="122"/>
    </row>
    <row r="2" spans="1:3" s="49" customFormat="1" ht="18.75">
      <c r="A2" s="122" t="s">
        <v>230</v>
      </c>
      <c r="B2" s="122"/>
      <c r="C2" s="122"/>
    </row>
    <row r="3" spans="1:3" s="49" customFormat="1" ht="18.75">
      <c r="A3" s="122" t="s">
        <v>65</v>
      </c>
      <c r="B3" s="122"/>
      <c r="C3" s="122"/>
    </row>
    <row r="4" spans="1:3" s="49" customFormat="1" ht="18.75">
      <c r="A4" s="122" t="s">
        <v>211</v>
      </c>
      <c r="B4" s="122"/>
      <c r="C4" s="122"/>
    </row>
    <row r="5" spans="1:3" s="49" customFormat="1" ht="18.75">
      <c r="A5" s="122" t="s">
        <v>223</v>
      </c>
      <c r="B5" s="122"/>
      <c r="C5" s="122"/>
    </row>
    <row r="6" spans="1:3" s="49" customFormat="1" ht="18.75">
      <c r="A6" s="122" t="s">
        <v>65</v>
      </c>
      <c r="B6" s="122"/>
      <c r="C6" s="122"/>
    </row>
    <row r="7" spans="1:3" s="49" customFormat="1" ht="18.75">
      <c r="A7" s="122" t="s">
        <v>68</v>
      </c>
      <c r="B7" s="122"/>
      <c r="C7" s="122"/>
    </row>
    <row r="8" spans="1:3" ht="18.75">
      <c r="A8" s="123"/>
      <c r="B8" s="123"/>
      <c r="C8" s="123"/>
    </row>
    <row r="9" spans="1:3" ht="109.5" customHeight="1">
      <c r="A9" s="124" t="s">
        <v>233</v>
      </c>
      <c r="B9" s="124"/>
      <c r="C9" s="124"/>
    </row>
    <row r="10" spans="1:3" ht="17.25" customHeight="1">
      <c r="A10" s="51"/>
      <c r="B10" s="51"/>
      <c r="C10" s="51"/>
    </row>
    <row r="11" spans="1:3">
      <c r="A11" s="52"/>
      <c r="B11" s="125"/>
      <c r="C11" s="125"/>
    </row>
    <row r="12" spans="1:3" ht="18.75">
      <c r="A12" s="126" t="s">
        <v>231</v>
      </c>
      <c r="B12" s="128" t="s">
        <v>225</v>
      </c>
      <c r="C12" s="129"/>
    </row>
    <row r="13" spans="1:3" ht="18.75">
      <c r="A13" s="127"/>
      <c r="B13" s="53" t="s">
        <v>215</v>
      </c>
      <c r="C13" s="54" t="s">
        <v>234</v>
      </c>
    </row>
    <row r="14" spans="1:3" ht="18.75">
      <c r="A14" s="55" t="s">
        <v>226</v>
      </c>
      <c r="B14" s="47">
        <v>2106.3000000000002</v>
      </c>
      <c r="C14" s="47">
        <v>2106.3000000000002</v>
      </c>
    </row>
    <row r="15" spans="1:3" ht="18.75">
      <c r="A15" s="56" t="s">
        <v>227</v>
      </c>
      <c r="B15" s="57">
        <f>SUM(B12:B14)</f>
        <v>2106.3000000000002</v>
      </c>
      <c r="C15" s="57">
        <f>SUM(C12:C14)</f>
        <v>2106.3000000000002</v>
      </c>
    </row>
  </sheetData>
  <mergeCells count="12">
    <mergeCell ref="A6:C6"/>
    <mergeCell ref="A1:C1"/>
    <mergeCell ref="A2:C2"/>
    <mergeCell ref="A3:C3"/>
    <mergeCell ref="A4:C4"/>
    <mergeCell ref="A5:C5"/>
    <mergeCell ref="A7:C7"/>
    <mergeCell ref="A8:C8"/>
    <mergeCell ref="A9:C9"/>
    <mergeCell ref="B11:C11"/>
    <mergeCell ref="A12:A13"/>
    <mergeCell ref="B12:C12"/>
  </mergeCells>
  <pageMargins left="0.94488188976377963" right="0.35433070866141736" top="0.39370078740157483"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B12"/>
  <sheetViews>
    <sheetView workbookViewId="0">
      <selection activeCell="B11" sqref="B11:B12"/>
    </sheetView>
  </sheetViews>
  <sheetFormatPr defaultRowHeight="12.75"/>
  <cols>
    <col min="1" max="1" width="62.140625" style="41" customWidth="1"/>
    <col min="2" max="2" width="22.42578125" style="41" customWidth="1"/>
    <col min="3" max="256" width="9.140625" style="41"/>
    <col min="257" max="257" width="62.140625" style="41" customWidth="1"/>
    <col min="258" max="258" width="22.42578125" style="41" customWidth="1"/>
    <col min="259" max="512" width="9.140625" style="41"/>
    <col min="513" max="513" width="62.140625" style="41" customWidth="1"/>
    <col min="514" max="514" width="22.42578125" style="41" customWidth="1"/>
    <col min="515" max="768" width="9.140625" style="41"/>
    <col min="769" max="769" width="62.140625" style="41" customWidth="1"/>
    <col min="770" max="770" width="22.42578125" style="41" customWidth="1"/>
    <col min="771" max="1024" width="9.140625" style="41"/>
    <col min="1025" max="1025" width="62.140625" style="41" customWidth="1"/>
    <col min="1026" max="1026" width="22.42578125" style="41" customWidth="1"/>
    <col min="1027" max="1280" width="9.140625" style="41"/>
    <col min="1281" max="1281" width="62.140625" style="41" customWidth="1"/>
    <col min="1282" max="1282" width="22.42578125" style="41" customWidth="1"/>
    <col min="1283" max="1536" width="9.140625" style="41"/>
    <col min="1537" max="1537" width="62.140625" style="41" customWidth="1"/>
    <col min="1538" max="1538" width="22.42578125" style="41" customWidth="1"/>
    <col min="1539" max="1792" width="9.140625" style="41"/>
    <col min="1793" max="1793" width="62.140625" style="41" customWidth="1"/>
    <col min="1794" max="1794" width="22.42578125" style="41" customWidth="1"/>
    <col min="1795" max="2048" width="9.140625" style="41"/>
    <col min="2049" max="2049" width="62.140625" style="41" customWidth="1"/>
    <col min="2050" max="2050" width="22.42578125" style="41" customWidth="1"/>
    <col min="2051" max="2304" width="9.140625" style="41"/>
    <col min="2305" max="2305" width="62.140625" style="41" customWidth="1"/>
    <col min="2306" max="2306" width="22.42578125" style="41" customWidth="1"/>
    <col min="2307" max="2560" width="9.140625" style="41"/>
    <col min="2561" max="2561" width="62.140625" style="41" customWidth="1"/>
    <col min="2562" max="2562" width="22.42578125" style="41" customWidth="1"/>
    <col min="2563" max="2816" width="9.140625" style="41"/>
    <col min="2817" max="2817" width="62.140625" style="41" customWidth="1"/>
    <col min="2818" max="2818" width="22.42578125" style="41" customWidth="1"/>
    <col min="2819" max="3072" width="9.140625" style="41"/>
    <col min="3073" max="3073" width="62.140625" style="41" customWidth="1"/>
    <col min="3074" max="3074" width="22.42578125" style="41" customWidth="1"/>
    <col min="3075" max="3328" width="9.140625" style="41"/>
    <col min="3329" max="3329" width="62.140625" style="41" customWidth="1"/>
    <col min="3330" max="3330" width="22.42578125" style="41" customWidth="1"/>
    <col min="3331" max="3584" width="9.140625" style="41"/>
    <col min="3585" max="3585" width="62.140625" style="41" customWidth="1"/>
    <col min="3586" max="3586" width="22.42578125" style="41" customWidth="1"/>
    <col min="3587" max="3840" width="9.140625" style="41"/>
    <col min="3841" max="3841" width="62.140625" style="41" customWidth="1"/>
    <col min="3842" max="3842" width="22.42578125" style="41" customWidth="1"/>
    <col min="3843" max="4096" width="9.140625" style="41"/>
    <col min="4097" max="4097" width="62.140625" style="41" customWidth="1"/>
    <col min="4098" max="4098" width="22.42578125" style="41" customWidth="1"/>
    <col min="4099" max="4352" width="9.140625" style="41"/>
    <col min="4353" max="4353" width="62.140625" style="41" customWidth="1"/>
    <col min="4354" max="4354" width="22.42578125" style="41" customWidth="1"/>
    <col min="4355" max="4608" width="9.140625" style="41"/>
    <col min="4609" max="4609" width="62.140625" style="41" customWidth="1"/>
    <col min="4610" max="4610" width="22.42578125" style="41" customWidth="1"/>
    <col min="4611" max="4864" width="9.140625" style="41"/>
    <col min="4865" max="4865" width="62.140625" style="41" customWidth="1"/>
    <col min="4866" max="4866" width="22.42578125" style="41" customWidth="1"/>
    <col min="4867" max="5120" width="9.140625" style="41"/>
    <col min="5121" max="5121" width="62.140625" style="41" customWidth="1"/>
    <col min="5122" max="5122" width="22.42578125" style="41" customWidth="1"/>
    <col min="5123" max="5376" width="9.140625" style="41"/>
    <col min="5377" max="5377" width="62.140625" style="41" customWidth="1"/>
    <col min="5378" max="5378" width="22.42578125" style="41" customWidth="1"/>
    <col min="5379" max="5632" width="9.140625" style="41"/>
    <col min="5633" max="5633" width="62.140625" style="41" customWidth="1"/>
    <col min="5634" max="5634" width="22.42578125" style="41" customWidth="1"/>
    <col min="5635" max="5888" width="9.140625" style="41"/>
    <col min="5889" max="5889" width="62.140625" style="41" customWidth="1"/>
    <col min="5890" max="5890" width="22.42578125" style="41" customWidth="1"/>
    <col min="5891" max="6144" width="9.140625" style="41"/>
    <col min="6145" max="6145" width="62.140625" style="41" customWidth="1"/>
    <col min="6146" max="6146" width="22.42578125" style="41" customWidth="1"/>
    <col min="6147" max="6400" width="9.140625" style="41"/>
    <col min="6401" max="6401" width="62.140625" style="41" customWidth="1"/>
    <col min="6402" max="6402" width="22.42578125" style="41" customWidth="1"/>
    <col min="6403" max="6656" width="9.140625" style="41"/>
    <col min="6657" max="6657" width="62.140625" style="41" customWidth="1"/>
    <col min="6658" max="6658" width="22.42578125" style="41" customWidth="1"/>
    <col min="6659" max="6912" width="9.140625" style="41"/>
    <col min="6913" max="6913" width="62.140625" style="41" customWidth="1"/>
    <col min="6914" max="6914" width="22.42578125" style="41" customWidth="1"/>
    <col min="6915" max="7168" width="9.140625" style="41"/>
    <col min="7169" max="7169" width="62.140625" style="41" customWidth="1"/>
    <col min="7170" max="7170" width="22.42578125" style="41" customWidth="1"/>
    <col min="7171" max="7424" width="9.140625" style="41"/>
    <col min="7425" max="7425" width="62.140625" style="41" customWidth="1"/>
    <col min="7426" max="7426" width="22.42578125" style="41" customWidth="1"/>
    <col min="7427" max="7680" width="9.140625" style="41"/>
    <col min="7681" max="7681" width="62.140625" style="41" customWidth="1"/>
    <col min="7682" max="7682" width="22.42578125" style="41" customWidth="1"/>
    <col min="7683" max="7936" width="9.140625" style="41"/>
    <col min="7937" max="7937" width="62.140625" style="41" customWidth="1"/>
    <col min="7938" max="7938" width="22.42578125" style="41" customWidth="1"/>
    <col min="7939" max="8192" width="9.140625" style="41"/>
    <col min="8193" max="8193" width="62.140625" style="41" customWidth="1"/>
    <col min="8194" max="8194" width="22.42578125" style="41" customWidth="1"/>
    <col min="8195" max="8448" width="9.140625" style="41"/>
    <col min="8449" max="8449" width="62.140625" style="41" customWidth="1"/>
    <col min="8450" max="8450" width="22.42578125" style="41" customWidth="1"/>
    <col min="8451" max="8704" width="9.140625" style="41"/>
    <col min="8705" max="8705" width="62.140625" style="41" customWidth="1"/>
    <col min="8706" max="8706" width="22.42578125" style="41" customWidth="1"/>
    <col min="8707" max="8960" width="9.140625" style="41"/>
    <col min="8961" max="8961" width="62.140625" style="41" customWidth="1"/>
    <col min="8962" max="8962" width="22.42578125" style="41" customWidth="1"/>
    <col min="8963" max="9216" width="9.140625" style="41"/>
    <col min="9217" max="9217" width="62.140625" style="41" customWidth="1"/>
    <col min="9218" max="9218" width="22.42578125" style="41" customWidth="1"/>
    <col min="9219" max="9472" width="9.140625" style="41"/>
    <col min="9473" max="9473" width="62.140625" style="41" customWidth="1"/>
    <col min="9474" max="9474" width="22.42578125" style="41" customWidth="1"/>
    <col min="9475" max="9728" width="9.140625" style="41"/>
    <col min="9729" max="9729" width="62.140625" style="41" customWidth="1"/>
    <col min="9730" max="9730" width="22.42578125" style="41" customWidth="1"/>
    <col min="9731" max="9984" width="9.140625" style="41"/>
    <col min="9985" max="9985" width="62.140625" style="41" customWidth="1"/>
    <col min="9986" max="9986" width="22.42578125" style="41" customWidth="1"/>
    <col min="9987" max="10240" width="9.140625" style="41"/>
    <col min="10241" max="10241" width="62.140625" style="41" customWidth="1"/>
    <col min="10242" max="10242" width="22.42578125" style="41" customWidth="1"/>
    <col min="10243" max="10496" width="9.140625" style="41"/>
    <col min="10497" max="10497" width="62.140625" style="41" customWidth="1"/>
    <col min="10498" max="10498" width="22.42578125" style="41" customWidth="1"/>
    <col min="10499" max="10752" width="9.140625" style="41"/>
    <col min="10753" max="10753" width="62.140625" style="41" customWidth="1"/>
    <col min="10754" max="10754" width="22.42578125" style="41" customWidth="1"/>
    <col min="10755" max="11008" width="9.140625" style="41"/>
    <col min="11009" max="11009" width="62.140625" style="41" customWidth="1"/>
    <col min="11010" max="11010" width="22.42578125" style="41" customWidth="1"/>
    <col min="11011" max="11264" width="9.140625" style="41"/>
    <col min="11265" max="11265" width="62.140625" style="41" customWidth="1"/>
    <col min="11266" max="11266" width="22.42578125" style="41" customWidth="1"/>
    <col min="11267" max="11520" width="9.140625" style="41"/>
    <col min="11521" max="11521" width="62.140625" style="41" customWidth="1"/>
    <col min="11522" max="11522" width="22.42578125" style="41" customWidth="1"/>
    <col min="11523" max="11776" width="9.140625" style="41"/>
    <col min="11777" max="11777" width="62.140625" style="41" customWidth="1"/>
    <col min="11778" max="11778" width="22.42578125" style="41" customWidth="1"/>
    <col min="11779" max="12032" width="9.140625" style="41"/>
    <col min="12033" max="12033" width="62.140625" style="41" customWidth="1"/>
    <col min="12034" max="12034" width="22.42578125" style="41" customWidth="1"/>
    <col min="12035" max="12288" width="9.140625" style="41"/>
    <col min="12289" max="12289" width="62.140625" style="41" customWidth="1"/>
    <col min="12290" max="12290" width="22.42578125" style="41" customWidth="1"/>
    <col min="12291" max="12544" width="9.140625" style="41"/>
    <col min="12545" max="12545" width="62.140625" style="41" customWidth="1"/>
    <col min="12546" max="12546" width="22.42578125" style="41" customWidth="1"/>
    <col min="12547" max="12800" width="9.140625" style="41"/>
    <col min="12801" max="12801" width="62.140625" style="41" customWidth="1"/>
    <col min="12802" max="12802" width="22.42578125" style="41" customWidth="1"/>
    <col min="12803" max="13056" width="9.140625" style="41"/>
    <col min="13057" max="13057" width="62.140625" style="41" customWidth="1"/>
    <col min="13058" max="13058" width="22.42578125" style="41" customWidth="1"/>
    <col min="13059" max="13312" width="9.140625" style="41"/>
    <col min="13313" max="13313" width="62.140625" style="41" customWidth="1"/>
    <col min="13314" max="13314" width="22.42578125" style="41" customWidth="1"/>
    <col min="13315" max="13568" width="9.140625" style="41"/>
    <col min="13569" max="13569" width="62.140625" style="41" customWidth="1"/>
    <col min="13570" max="13570" width="22.42578125" style="41" customWidth="1"/>
    <col min="13571" max="13824" width="9.140625" style="41"/>
    <col min="13825" max="13825" width="62.140625" style="41" customWidth="1"/>
    <col min="13826" max="13826" width="22.42578125" style="41" customWidth="1"/>
    <col min="13827" max="14080" width="9.140625" style="41"/>
    <col min="14081" max="14081" width="62.140625" style="41" customWidth="1"/>
    <col min="14082" max="14082" width="22.42578125" style="41" customWidth="1"/>
    <col min="14083" max="14336" width="9.140625" style="41"/>
    <col min="14337" max="14337" width="62.140625" style="41" customWidth="1"/>
    <col min="14338" max="14338" width="22.42578125" style="41" customWidth="1"/>
    <col min="14339" max="14592" width="9.140625" style="41"/>
    <col min="14593" max="14593" width="62.140625" style="41" customWidth="1"/>
    <col min="14594" max="14594" width="22.42578125" style="41" customWidth="1"/>
    <col min="14595" max="14848" width="9.140625" style="41"/>
    <col min="14849" max="14849" width="62.140625" style="41" customWidth="1"/>
    <col min="14850" max="14850" width="22.42578125" style="41" customWidth="1"/>
    <col min="14851" max="15104" width="9.140625" style="41"/>
    <col min="15105" max="15105" width="62.140625" style="41" customWidth="1"/>
    <col min="15106" max="15106" width="22.42578125" style="41" customWidth="1"/>
    <col min="15107" max="15360" width="9.140625" style="41"/>
    <col min="15361" max="15361" width="62.140625" style="41" customWidth="1"/>
    <col min="15362" max="15362" width="22.42578125" style="41" customWidth="1"/>
    <col min="15363" max="15616" width="9.140625" style="41"/>
    <col min="15617" max="15617" width="62.140625" style="41" customWidth="1"/>
    <col min="15618" max="15618" width="22.42578125" style="41" customWidth="1"/>
    <col min="15619" max="15872" width="9.140625" style="41"/>
    <col min="15873" max="15873" width="62.140625" style="41" customWidth="1"/>
    <col min="15874" max="15874" width="22.42578125" style="41" customWidth="1"/>
    <col min="15875" max="16128" width="9.140625" style="41"/>
    <col min="16129" max="16129" width="62.140625" style="41" customWidth="1"/>
    <col min="16130" max="16130" width="22.42578125" style="41" customWidth="1"/>
    <col min="16131" max="16384" width="9.140625" style="41"/>
  </cols>
  <sheetData>
    <row r="1" spans="1:2" ht="18.75">
      <c r="A1" s="120" t="s">
        <v>236</v>
      </c>
      <c r="B1" s="120"/>
    </row>
    <row r="2" spans="1:2" ht="18.75">
      <c r="A2" s="120" t="s">
        <v>222</v>
      </c>
      <c r="B2" s="120"/>
    </row>
    <row r="3" spans="1:2" ht="18.75">
      <c r="A3" s="120" t="s">
        <v>65</v>
      </c>
      <c r="B3" s="120"/>
    </row>
    <row r="4" spans="1:2" ht="18.75">
      <c r="A4" s="120" t="s">
        <v>211</v>
      </c>
      <c r="B4" s="120"/>
    </row>
    <row r="5" spans="1:2" ht="18.75">
      <c r="A5" s="120" t="s">
        <v>223</v>
      </c>
      <c r="B5" s="120"/>
    </row>
    <row r="6" spans="1:2" ht="18.75">
      <c r="A6" s="120" t="s">
        <v>65</v>
      </c>
      <c r="B6" s="120"/>
    </row>
    <row r="7" spans="1:2" ht="18.75">
      <c r="A7" s="120" t="s">
        <v>68</v>
      </c>
      <c r="B7" s="120"/>
    </row>
    <row r="8" spans="1:2" ht="96.75" customHeight="1">
      <c r="A8" s="121" t="s">
        <v>235</v>
      </c>
      <c r="B8" s="121"/>
    </row>
    <row r="9" spans="1:2" ht="18.75">
      <c r="A9" s="42"/>
      <c r="B9" s="43"/>
    </row>
    <row r="10" spans="1:2" ht="37.5">
      <c r="A10" s="44" t="s">
        <v>224</v>
      </c>
      <c r="B10" s="45" t="s">
        <v>225</v>
      </c>
    </row>
    <row r="11" spans="1:2" ht="18.75">
      <c r="A11" s="46" t="s">
        <v>226</v>
      </c>
      <c r="B11" s="47">
        <v>72893.7</v>
      </c>
    </row>
    <row r="12" spans="1:2" ht="18.75">
      <c r="A12" s="44" t="s">
        <v>227</v>
      </c>
      <c r="B12" s="48">
        <f>SUM(B10:B11)</f>
        <v>72893.7</v>
      </c>
    </row>
  </sheetData>
  <mergeCells count="8">
    <mergeCell ref="A7:B7"/>
    <mergeCell ref="A8:B8"/>
    <mergeCell ref="A1:B1"/>
    <mergeCell ref="A2:B2"/>
    <mergeCell ref="A3:B3"/>
    <mergeCell ref="A4:B4"/>
    <mergeCell ref="A5:B5"/>
    <mergeCell ref="A6:B6"/>
  </mergeCells>
  <pageMargins left="0.94488188976377963" right="0.35433070866141736"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C15"/>
  <sheetViews>
    <sheetView workbookViewId="0">
      <selection activeCell="J13" sqref="J13"/>
    </sheetView>
  </sheetViews>
  <sheetFormatPr defaultRowHeight="15.75"/>
  <cols>
    <col min="1" max="1" width="55.140625" style="50" customWidth="1"/>
    <col min="2" max="2" width="15" style="50" customWidth="1"/>
    <col min="3" max="3" width="15.42578125" style="50" customWidth="1"/>
    <col min="4" max="256" width="9.140625" style="50"/>
    <col min="257" max="257" width="55.140625" style="50" customWidth="1"/>
    <col min="258" max="258" width="15" style="50" customWidth="1"/>
    <col min="259" max="259" width="15.42578125" style="50" customWidth="1"/>
    <col min="260" max="512" width="9.140625" style="50"/>
    <col min="513" max="513" width="55.140625" style="50" customWidth="1"/>
    <col min="514" max="514" width="15" style="50" customWidth="1"/>
    <col min="515" max="515" width="15.42578125" style="50" customWidth="1"/>
    <col min="516" max="768" width="9.140625" style="50"/>
    <col min="769" max="769" width="55.140625" style="50" customWidth="1"/>
    <col min="770" max="770" width="15" style="50" customWidth="1"/>
    <col min="771" max="771" width="15.42578125" style="50" customWidth="1"/>
    <col min="772" max="1024" width="9.140625" style="50"/>
    <col min="1025" max="1025" width="55.140625" style="50" customWidth="1"/>
    <col min="1026" max="1026" width="15" style="50" customWidth="1"/>
    <col min="1027" max="1027" width="15.42578125" style="50" customWidth="1"/>
    <col min="1028" max="1280" width="9.140625" style="50"/>
    <col min="1281" max="1281" width="55.140625" style="50" customWidth="1"/>
    <col min="1282" max="1282" width="15" style="50" customWidth="1"/>
    <col min="1283" max="1283" width="15.42578125" style="50" customWidth="1"/>
    <col min="1284" max="1536" width="9.140625" style="50"/>
    <col min="1537" max="1537" width="55.140625" style="50" customWidth="1"/>
    <col min="1538" max="1538" width="15" style="50" customWidth="1"/>
    <col min="1539" max="1539" width="15.42578125" style="50" customWidth="1"/>
    <col min="1540" max="1792" width="9.140625" style="50"/>
    <col min="1793" max="1793" width="55.140625" style="50" customWidth="1"/>
    <col min="1794" max="1794" width="15" style="50" customWidth="1"/>
    <col min="1795" max="1795" width="15.42578125" style="50" customWidth="1"/>
    <col min="1796" max="2048" width="9.140625" style="50"/>
    <col min="2049" max="2049" width="55.140625" style="50" customWidth="1"/>
    <col min="2050" max="2050" width="15" style="50" customWidth="1"/>
    <col min="2051" max="2051" width="15.42578125" style="50" customWidth="1"/>
    <col min="2052" max="2304" width="9.140625" style="50"/>
    <col min="2305" max="2305" width="55.140625" style="50" customWidth="1"/>
    <col min="2306" max="2306" width="15" style="50" customWidth="1"/>
    <col min="2307" max="2307" width="15.42578125" style="50" customWidth="1"/>
    <col min="2308" max="2560" width="9.140625" style="50"/>
    <col min="2561" max="2561" width="55.140625" style="50" customWidth="1"/>
    <col min="2562" max="2562" width="15" style="50" customWidth="1"/>
    <col min="2563" max="2563" width="15.42578125" style="50" customWidth="1"/>
    <col min="2564" max="2816" width="9.140625" style="50"/>
    <col min="2817" max="2817" width="55.140625" style="50" customWidth="1"/>
    <col min="2818" max="2818" width="15" style="50" customWidth="1"/>
    <col min="2819" max="2819" width="15.42578125" style="50" customWidth="1"/>
    <col min="2820" max="3072" width="9.140625" style="50"/>
    <col min="3073" max="3073" width="55.140625" style="50" customWidth="1"/>
    <col min="3074" max="3074" width="15" style="50" customWidth="1"/>
    <col min="3075" max="3075" width="15.42578125" style="50" customWidth="1"/>
    <col min="3076" max="3328" width="9.140625" style="50"/>
    <col min="3329" max="3329" width="55.140625" style="50" customWidth="1"/>
    <col min="3330" max="3330" width="15" style="50" customWidth="1"/>
    <col min="3331" max="3331" width="15.42578125" style="50" customWidth="1"/>
    <col min="3332" max="3584" width="9.140625" style="50"/>
    <col min="3585" max="3585" width="55.140625" style="50" customWidth="1"/>
    <col min="3586" max="3586" width="15" style="50" customWidth="1"/>
    <col min="3587" max="3587" width="15.42578125" style="50" customWidth="1"/>
    <col min="3588" max="3840" width="9.140625" style="50"/>
    <col min="3841" max="3841" width="55.140625" style="50" customWidth="1"/>
    <col min="3842" max="3842" width="15" style="50" customWidth="1"/>
    <col min="3843" max="3843" width="15.42578125" style="50" customWidth="1"/>
    <col min="3844" max="4096" width="9.140625" style="50"/>
    <col min="4097" max="4097" width="55.140625" style="50" customWidth="1"/>
    <col min="4098" max="4098" width="15" style="50" customWidth="1"/>
    <col min="4099" max="4099" width="15.42578125" style="50" customWidth="1"/>
    <col min="4100" max="4352" width="9.140625" style="50"/>
    <col min="4353" max="4353" width="55.140625" style="50" customWidth="1"/>
    <col min="4354" max="4354" width="15" style="50" customWidth="1"/>
    <col min="4355" max="4355" width="15.42578125" style="50" customWidth="1"/>
    <col min="4356" max="4608" width="9.140625" style="50"/>
    <col min="4609" max="4609" width="55.140625" style="50" customWidth="1"/>
    <col min="4610" max="4610" width="15" style="50" customWidth="1"/>
    <col min="4611" max="4611" width="15.42578125" style="50" customWidth="1"/>
    <col min="4612" max="4864" width="9.140625" style="50"/>
    <col min="4865" max="4865" width="55.140625" style="50" customWidth="1"/>
    <col min="4866" max="4866" width="15" style="50" customWidth="1"/>
    <col min="4867" max="4867" width="15.42578125" style="50" customWidth="1"/>
    <col min="4868" max="5120" width="9.140625" style="50"/>
    <col min="5121" max="5121" width="55.140625" style="50" customWidth="1"/>
    <col min="5122" max="5122" width="15" style="50" customWidth="1"/>
    <col min="5123" max="5123" width="15.42578125" style="50" customWidth="1"/>
    <col min="5124" max="5376" width="9.140625" style="50"/>
    <col min="5377" max="5377" width="55.140625" style="50" customWidth="1"/>
    <col min="5378" max="5378" width="15" style="50" customWidth="1"/>
    <col min="5379" max="5379" width="15.42578125" style="50" customWidth="1"/>
    <col min="5380" max="5632" width="9.140625" style="50"/>
    <col min="5633" max="5633" width="55.140625" style="50" customWidth="1"/>
    <col min="5634" max="5634" width="15" style="50" customWidth="1"/>
    <col min="5635" max="5635" width="15.42578125" style="50" customWidth="1"/>
    <col min="5636" max="5888" width="9.140625" style="50"/>
    <col min="5889" max="5889" width="55.140625" style="50" customWidth="1"/>
    <col min="5890" max="5890" width="15" style="50" customWidth="1"/>
    <col min="5891" max="5891" width="15.42578125" style="50" customWidth="1"/>
    <col min="5892" max="6144" width="9.140625" style="50"/>
    <col min="6145" max="6145" width="55.140625" style="50" customWidth="1"/>
    <col min="6146" max="6146" width="15" style="50" customWidth="1"/>
    <col min="6147" max="6147" width="15.42578125" style="50" customWidth="1"/>
    <col min="6148" max="6400" width="9.140625" style="50"/>
    <col min="6401" max="6401" width="55.140625" style="50" customWidth="1"/>
    <col min="6402" max="6402" width="15" style="50" customWidth="1"/>
    <col min="6403" max="6403" width="15.42578125" style="50" customWidth="1"/>
    <col min="6404" max="6656" width="9.140625" style="50"/>
    <col min="6657" max="6657" width="55.140625" style="50" customWidth="1"/>
    <col min="6658" max="6658" width="15" style="50" customWidth="1"/>
    <col min="6659" max="6659" width="15.42578125" style="50" customWidth="1"/>
    <col min="6660" max="6912" width="9.140625" style="50"/>
    <col min="6913" max="6913" width="55.140625" style="50" customWidth="1"/>
    <col min="6914" max="6914" width="15" style="50" customWidth="1"/>
    <col min="6915" max="6915" width="15.42578125" style="50" customWidth="1"/>
    <col min="6916" max="7168" width="9.140625" style="50"/>
    <col min="7169" max="7169" width="55.140625" style="50" customWidth="1"/>
    <col min="7170" max="7170" width="15" style="50" customWidth="1"/>
    <col min="7171" max="7171" width="15.42578125" style="50" customWidth="1"/>
    <col min="7172" max="7424" width="9.140625" style="50"/>
    <col min="7425" max="7425" width="55.140625" style="50" customWidth="1"/>
    <col min="7426" max="7426" width="15" style="50" customWidth="1"/>
    <col min="7427" max="7427" width="15.42578125" style="50" customWidth="1"/>
    <col min="7428" max="7680" width="9.140625" style="50"/>
    <col min="7681" max="7681" width="55.140625" style="50" customWidth="1"/>
    <col min="7682" max="7682" width="15" style="50" customWidth="1"/>
    <col min="7683" max="7683" width="15.42578125" style="50" customWidth="1"/>
    <col min="7684" max="7936" width="9.140625" style="50"/>
    <col min="7937" max="7937" width="55.140625" style="50" customWidth="1"/>
    <col min="7938" max="7938" width="15" style="50" customWidth="1"/>
    <col min="7939" max="7939" width="15.42578125" style="50" customWidth="1"/>
    <col min="7940" max="8192" width="9.140625" style="50"/>
    <col min="8193" max="8193" width="55.140625" style="50" customWidth="1"/>
    <col min="8194" max="8194" width="15" style="50" customWidth="1"/>
    <col min="8195" max="8195" width="15.42578125" style="50" customWidth="1"/>
    <col min="8196" max="8448" width="9.140625" style="50"/>
    <col min="8449" max="8449" width="55.140625" style="50" customWidth="1"/>
    <col min="8450" max="8450" width="15" style="50" customWidth="1"/>
    <col min="8451" max="8451" width="15.42578125" style="50" customWidth="1"/>
    <col min="8452" max="8704" width="9.140625" style="50"/>
    <col min="8705" max="8705" width="55.140625" style="50" customWidth="1"/>
    <col min="8706" max="8706" width="15" style="50" customWidth="1"/>
    <col min="8707" max="8707" width="15.42578125" style="50" customWidth="1"/>
    <col min="8708" max="8960" width="9.140625" style="50"/>
    <col min="8961" max="8961" width="55.140625" style="50" customWidth="1"/>
    <col min="8962" max="8962" width="15" style="50" customWidth="1"/>
    <col min="8963" max="8963" width="15.42578125" style="50" customWidth="1"/>
    <col min="8964" max="9216" width="9.140625" style="50"/>
    <col min="9217" max="9217" width="55.140625" style="50" customWidth="1"/>
    <col min="9218" max="9218" width="15" style="50" customWidth="1"/>
    <col min="9219" max="9219" width="15.42578125" style="50" customWidth="1"/>
    <col min="9220" max="9472" width="9.140625" style="50"/>
    <col min="9473" max="9473" width="55.140625" style="50" customWidth="1"/>
    <col min="9474" max="9474" width="15" style="50" customWidth="1"/>
    <col min="9475" max="9475" width="15.42578125" style="50" customWidth="1"/>
    <col min="9476" max="9728" width="9.140625" style="50"/>
    <col min="9729" max="9729" width="55.140625" style="50" customWidth="1"/>
    <col min="9730" max="9730" width="15" style="50" customWidth="1"/>
    <col min="9731" max="9731" width="15.42578125" style="50" customWidth="1"/>
    <col min="9732" max="9984" width="9.140625" style="50"/>
    <col min="9985" max="9985" width="55.140625" style="50" customWidth="1"/>
    <col min="9986" max="9986" width="15" style="50" customWidth="1"/>
    <col min="9987" max="9987" width="15.42578125" style="50" customWidth="1"/>
    <col min="9988" max="10240" width="9.140625" style="50"/>
    <col min="10241" max="10241" width="55.140625" style="50" customWidth="1"/>
    <col min="10242" max="10242" width="15" style="50" customWidth="1"/>
    <col min="10243" max="10243" width="15.42578125" style="50" customWidth="1"/>
    <col min="10244" max="10496" width="9.140625" style="50"/>
    <col min="10497" max="10497" width="55.140625" style="50" customWidth="1"/>
    <col min="10498" max="10498" width="15" style="50" customWidth="1"/>
    <col min="10499" max="10499" width="15.42578125" style="50" customWidth="1"/>
    <col min="10500" max="10752" width="9.140625" style="50"/>
    <col min="10753" max="10753" width="55.140625" style="50" customWidth="1"/>
    <col min="10754" max="10754" width="15" style="50" customWidth="1"/>
    <col min="10755" max="10755" width="15.42578125" style="50" customWidth="1"/>
    <col min="10756" max="11008" width="9.140625" style="50"/>
    <col min="11009" max="11009" width="55.140625" style="50" customWidth="1"/>
    <col min="11010" max="11010" width="15" style="50" customWidth="1"/>
    <col min="11011" max="11011" width="15.42578125" style="50" customWidth="1"/>
    <col min="11012" max="11264" width="9.140625" style="50"/>
    <col min="11265" max="11265" width="55.140625" style="50" customWidth="1"/>
    <col min="11266" max="11266" width="15" style="50" customWidth="1"/>
    <col min="11267" max="11267" width="15.42578125" style="50" customWidth="1"/>
    <col min="11268" max="11520" width="9.140625" style="50"/>
    <col min="11521" max="11521" width="55.140625" style="50" customWidth="1"/>
    <col min="11522" max="11522" width="15" style="50" customWidth="1"/>
    <col min="11523" max="11523" width="15.42578125" style="50" customWidth="1"/>
    <col min="11524" max="11776" width="9.140625" style="50"/>
    <col min="11777" max="11777" width="55.140625" style="50" customWidth="1"/>
    <col min="11778" max="11778" width="15" style="50" customWidth="1"/>
    <col min="11779" max="11779" width="15.42578125" style="50" customWidth="1"/>
    <col min="11780" max="12032" width="9.140625" style="50"/>
    <col min="12033" max="12033" width="55.140625" style="50" customWidth="1"/>
    <col min="12034" max="12034" width="15" style="50" customWidth="1"/>
    <col min="12035" max="12035" width="15.42578125" style="50" customWidth="1"/>
    <col min="12036" max="12288" width="9.140625" style="50"/>
    <col min="12289" max="12289" width="55.140625" style="50" customWidth="1"/>
    <col min="12290" max="12290" width="15" style="50" customWidth="1"/>
    <col min="12291" max="12291" width="15.42578125" style="50" customWidth="1"/>
    <col min="12292" max="12544" width="9.140625" style="50"/>
    <col min="12545" max="12545" width="55.140625" style="50" customWidth="1"/>
    <col min="12546" max="12546" width="15" style="50" customWidth="1"/>
    <col min="12547" max="12547" width="15.42578125" style="50" customWidth="1"/>
    <col min="12548" max="12800" width="9.140625" style="50"/>
    <col min="12801" max="12801" width="55.140625" style="50" customWidth="1"/>
    <col min="12802" max="12802" width="15" style="50" customWidth="1"/>
    <col min="12803" max="12803" width="15.42578125" style="50" customWidth="1"/>
    <col min="12804" max="13056" width="9.140625" style="50"/>
    <col min="13057" max="13057" width="55.140625" style="50" customWidth="1"/>
    <col min="13058" max="13058" width="15" style="50" customWidth="1"/>
    <col min="13059" max="13059" width="15.42578125" style="50" customWidth="1"/>
    <col min="13060" max="13312" width="9.140625" style="50"/>
    <col min="13313" max="13313" width="55.140625" style="50" customWidth="1"/>
    <col min="13314" max="13314" width="15" style="50" customWidth="1"/>
    <col min="13315" max="13315" width="15.42578125" style="50" customWidth="1"/>
    <col min="13316" max="13568" width="9.140625" style="50"/>
    <col min="13569" max="13569" width="55.140625" style="50" customWidth="1"/>
    <col min="13570" max="13570" width="15" style="50" customWidth="1"/>
    <col min="13571" max="13571" width="15.42578125" style="50" customWidth="1"/>
    <col min="13572" max="13824" width="9.140625" style="50"/>
    <col min="13825" max="13825" width="55.140625" style="50" customWidth="1"/>
    <col min="13826" max="13826" width="15" style="50" customWidth="1"/>
    <col min="13827" max="13827" width="15.42578125" style="50" customWidth="1"/>
    <col min="13828" max="14080" width="9.140625" style="50"/>
    <col min="14081" max="14081" width="55.140625" style="50" customWidth="1"/>
    <col min="14082" max="14082" width="15" style="50" customWidth="1"/>
    <col min="14083" max="14083" width="15.42578125" style="50" customWidth="1"/>
    <col min="14084" max="14336" width="9.140625" style="50"/>
    <col min="14337" max="14337" width="55.140625" style="50" customWidth="1"/>
    <col min="14338" max="14338" width="15" style="50" customWidth="1"/>
    <col min="14339" max="14339" width="15.42578125" style="50" customWidth="1"/>
    <col min="14340" max="14592" width="9.140625" style="50"/>
    <col min="14593" max="14593" width="55.140625" style="50" customWidth="1"/>
    <col min="14594" max="14594" width="15" style="50" customWidth="1"/>
    <col min="14595" max="14595" width="15.42578125" style="50" customWidth="1"/>
    <col min="14596" max="14848" width="9.140625" style="50"/>
    <col min="14849" max="14849" width="55.140625" style="50" customWidth="1"/>
    <col min="14850" max="14850" width="15" style="50" customWidth="1"/>
    <col min="14851" max="14851" width="15.42578125" style="50" customWidth="1"/>
    <col min="14852" max="15104" width="9.140625" style="50"/>
    <col min="15105" max="15105" width="55.140625" style="50" customWidth="1"/>
    <col min="15106" max="15106" width="15" style="50" customWidth="1"/>
    <col min="15107" max="15107" width="15.42578125" style="50" customWidth="1"/>
    <col min="15108" max="15360" width="9.140625" style="50"/>
    <col min="15361" max="15361" width="55.140625" style="50" customWidth="1"/>
    <col min="15362" max="15362" width="15" style="50" customWidth="1"/>
    <col min="15363" max="15363" width="15.42578125" style="50" customWidth="1"/>
    <col min="15364" max="15616" width="9.140625" style="50"/>
    <col min="15617" max="15617" width="55.140625" style="50" customWidth="1"/>
    <col min="15618" max="15618" width="15" style="50" customWidth="1"/>
    <col min="15619" max="15619" width="15.42578125" style="50" customWidth="1"/>
    <col min="15620" max="15872" width="9.140625" style="50"/>
    <col min="15873" max="15873" width="55.140625" style="50" customWidth="1"/>
    <col min="15874" max="15874" width="15" style="50" customWidth="1"/>
    <col min="15875" max="15875" width="15.42578125" style="50" customWidth="1"/>
    <col min="15876" max="16128" width="9.140625" style="50"/>
    <col min="16129" max="16129" width="55.140625" style="50" customWidth="1"/>
    <col min="16130" max="16130" width="15" style="50" customWidth="1"/>
    <col min="16131" max="16131" width="15.42578125" style="50" customWidth="1"/>
    <col min="16132" max="16384" width="9.140625" style="50"/>
  </cols>
  <sheetData>
    <row r="1" spans="1:3" s="49" customFormat="1" ht="18.75">
      <c r="A1" s="130" t="s">
        <v>237</v>
      </c>
      <c r="B1" s="122"/>
      <c r="C1" s="122"/>
    </row>
    <row r="2" spans="1:3" s="49" customFormat="1" ht="18.75">
      <c r="A2" s="122" t="s">
        <v>230</v>
      </c>
      <c r="B2" s="122"/>
      <c r="C2" s="122"/>
    </row>
    <row r="3" spans="1:3" s="49" customFormat="1" ht="18.75">
      <c r="A3" s="122" t="s">
        <v>65</v>
      </c>
      <c r="B3" s="122"/>
      <c r="C3" s="122"/>
    </row>
    <row r="4" spans="1:3" s="49" customFormat="1" ht="18.75">
      <c r="A4" s="122" t="s">
        <v>211</v>
      </c>
      <c r="B4" s="122"/>
      <c r="C4" s="122"/>
    </row>
    <row r="5" spans="1:3" s="49" customFormat="1" ht="18.75">
      <c r="A5" s="122" t="s">
        <v>223</v>
      </c>
      <c r="B5" s="122"/>
      <c r="C5" s="122"/>
    </row>
    <row r="6" spans="1:3" s="49" customFormat="1" ht="18.75">
      <c r="A6" s="122" t="s">
        <v>65</v>
      </c>
      <c r="B6" s="122"/>
      <c r="C6" s="122"/>
    </row>
    <row r="7" spans="1:3" s="49" customFormat="1" ht="18.75">
      <c r="A7" s="122" t="s">
        <v>68</v>
      </c>
      <c r="B7" s="122"/>
      <c r="C7" s="122"/>
    </row>
    <row r="8" spans="1:3" ht="18.75">
      <c r="A8" s="123"/>
      <c r="B8" s="123"/>
      <c r="C8" s="123"/>
    </row>
    <row r="9" spans="1:3" ht="109.5" customHeight="1">
      <c r="A9" s="124" t="s">
        <v>238</v>
      </c>
      <c r="B9" s="124"/>
      <c r="C9" s="124"/>
    </row>
    <row r="10" spans="1:3" ht="17.25" customHeight="1">
      <c r="A10" s="51"/>
      <c r="B10" s="51"/>
      <c r="C10" s="51"/>
    </row>
    <row r="11" spans="1:3">
      <c r="A11" s="52"/>
      <c r="B11" s="125"/>
      <c r="C11" s="125"/>
    </row>
    <row r="12" spans="1:3" ht="18.75">
      <c r="A12" s="126" t="s">
        <v>231</v>
      </c>
      <c r="B12" s="128" t="s">
        <v>225</v>
      </c>
      <c r="C12" s="129"/>
    </row>
    <row r="13" spans="1:3" ht="18.75">
      <c r="A13" s="127"/>
      <c r="B13" s="53" t="s">
        <v>215</v>
      </c>
      <c r="C13" s="54" t="s">
        <v>234</v>
      </c>
    </row>
    <row r="14" spans="1:3" ht="18.75">
      <c r="A14" s="55" t="s">
        <v>226</v>
      </c>
      <c r="B14" s="47">
        <v>72893.7</v>
      </c>
      <c r="C14" s="47">
        <v>72893.7</v>
      </c>
    </row>
    <row r="15" spans="1:3" ht="18.75">
      <c r="A15" s="56" t="s">
        <v>227</v>
      </c>
      <c r="B15" s="48">
        <f>SUM(B13:B14)</f>
        <v>72893.7</v>
      </c>
      <c r="C15" s="48">
        <f>SUM(C13:C14)</f>
        <v>72893.7</v>
      </c>
    </row>
  </sheetData>
  <mergeCells count="12">
    <mergeCell ref="A6:C6"/>
    <mergeCell ref="A1:C1"/>
    <mergeCell ref="A2:C2"/>
    <mergeCell ref="A3:C3"/>
    <mergeCell ref="A4:C4"/>
    <mergeCell ref="A5:C5"/>
    <mergeCell ref="A7:C7"/>
    <mergeCell ref="A8:C8"/>
    <mergeCell ref="A9:C9"/>
    <mergeCell ref="B11:C11"/>
    <mergeCell ref="A12:A13"/>
    <mergeCell ref="B12:C12"/>
  </mergeCells>
  <pageMargins left="0.94488188976377963" right="0.35433070866141736"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Прил.1 норматив</vt:lpstr>
      <vt:lpstr>Прил.2 адм-торы</vt:lpstr>
      <vt:lpstr>Прил. 3 источники</vt:lpstr>
      <vt:lpstr>Прил. 4 доходы</vt:lpstr>
      <vt:lpstr>Прил. 5 доходы</vt:lpstr>
      <vt:lpstr>Прил.6 МБТ </vt:lpstr>
      <vt:lpstr>Прил.7 МБТ</vt:lpstr>
      <vt:lpstr>Прил.8 МБТ</vt:lpstr>
      <vt:lpstr>Прил.9 МБТ</vt:lpstr>
      <vt:lpstr>Прил.10 по разд.</vt:lpstr>
      <vt:lpstr>Прил.11 по разд.</vt:lpstr>
      <vt:lpstr>Прил.12 цел.ст.</vt:lpstr>
      <vt:lpstr>Прил.13 цел.ст.</vt:lpstr>
      <vt:lpstr>Прил.14 ведомств.</vt:lpstr>
      <vt:lpstr>Прил.15 ведоств.</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2015-11-26T07:35:13Z</dcterms:modified>
</cp:coreProperties>
</file>