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<sst xmlns="http://schemas.openxmlformats.org/spreadsheetml/2006/main" count="227" uniqueCount="62">
  <si>
    <t xml:space="preserve">                       </t>
  </si>
  <si>
    <t xml:space="preserve">Приложение к решению Совета городского поселения город Белебей муницмпального района Белебеевский район Республики Башкортостан </t>
  </si>
  <si>
    <r>
      <t>от 25 февраля 2015 года №</t>
    </r>
    <r>
      <rPr>
        <u val="single"/>
        <sz val="12"/>
        <color indexed="8"/>
        <rFont val="Times New Roman"/>
        <family val="1"/>
      </rPr>
      <t xml:space="preserve">     415           </t>
    </r>
  </si>
  <si>
    <t>Расчет</t>
  </si>
  <si>
    <t>стоимости технической диагностики внутридомовых газопроводов на 2015 год</t>
  </si>
  <si>
    <t>№п/п</t>
  </si>
  <si>
    <t>Адрес</t>
  </si>
  <si>
    <t>Общая протяжённость, п.м.</t>
  </si>
  <si>
    <t>Год ввода в эксплуатацию</t>
  </si>
  <si>
    <t xml:space="preserve">Сметная стоимость работ технического диагностирования на 100 п.м.,руб. с понижающим коэф. К=2 (с НДС) </t>
  </si>
  <si>
    <t>Стоимость работ технического диагностирования руб.(с НДС)</t>
  </si>
  <si>
    <t>площадь жилых помещений, кв.м.</t>
  </si>
  <si>
    <t>площадь нежилых помещений и арендаторов, кв.м.</t>
  </si>
  <si>
    <t>Стоимость диагностики, руб./кв.м.</t>
  </si>
  <si>
    <t>Стоимость диагностики, руб./кв.м. в течение 12 месяцев</t>
  </si>
  <si>
    <t>В.И.Ленина</t>
  </si>
  <si>
    <t>А</t>
  </si>
  <si>
    <t>В.И.Ленина*</t>
  </si>
  <si>
    <t>Б</t>
  </si>
  <si>
    <t>Ветеринарная</t>
  </si>
  <si>
    <t>Вахитова</t>
  </si>
  <si>
    <t>Войкова</t>
  </si>
  <si>
    <t xml:space="preserve">Войкова </t>
  </si>
  <si>
    <t>Волгоградская</t>
  </si>
  <si>
    <t>Восточная</t>
  </si>
  <si>
    <t>Интернациональная</t>
  </si>
  <si>
    <t>Интернациональная*</t>
  </si>
  <si>
    <t>Комсомольская</t>
  </si>
  <si>
    <t>Коммунистическая</t>
  </si>
  <si>
    <t>Красная</t>
  </si>
  <si>
    <t>Красная*</t>
  </si>
  <si>
    <t>Красноармейская</t>
  </si>
  <si>
    <t>Красноармейская*</t>
  </si>
  <si>
    <t>Карла Маркса</t>
  </si>
  <si>
    <t>Крестьянская</t>
  </si>
  <si>
    <t>Лесная</t>
  </si>
  <si>
    <t>М.Г.Амирова</t>
  </si>
  <si>
    <t>б</t>
  </si>
  <si>
    <t>Максимовой</t>
  </si>
  <si>
    <t>Мебельная</t>
  </si>
  <si>
    <t>Пионерская</t>
  </si>
  <si>
    <t>Площадка РТС</t>
  </si>
  <si>
    <t>Революционеров</t>
  </si>
  <si>
    <t>Революционеров*</t>
  </si>
  <si>
    <t>Рабочая</t>
  </si>
  <si>
    <t>С.Ф. Горохова*</t>
  </si>
  <si>
    <t>С.Ф.Горохова</t>
  </si>
  <si>
    <t>Свободы</t>
  </si>
  <si>
    <t>Советская</t>
  </si>
  <si>
    <t>Советская*</t>
  </si>
  <si>
    <t>Сыртлановой</t>
  </si>
  <si>
    <t>Соколова</t>
  </si>
  <si>
    <t>Социалистическая</t>
  </si>
  <si>
    <t>Тукаева</t>
  </si>
  <si>
    <t>Чапаева</t>
  </si>
  <si>
    <t>Феропонтова</t>
  </si>
  <si>
    <t>Фурманова</t>
  </si>
  <si>
    <t>Шапошникова</t>
  </si>
  <si>
    <t>115</t>
  </si>
  <si>
    <t>итого:</t>
  </si>
  <si>
    <t>Начальник ОЖКХ Администрации ГП г.Белебей МР БР РБ</t>
  </si>
  <si>
    <t>Сабиров А.К.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</si>
</sst>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name val="Mang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5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35" borderId="0" applyNumberFormat="0" applyBorder="0" applyAlignment="0" applyProtection="0"/>
    <xf numFmtId="0" fontId="47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>
      <alignment vertical="center"/>
      <protection locked="0"/>
    </xf>
    <xf numFmtId="0" fontId="4" fillId="0" borderId="0">
      <alignment/>
      <protection/>
    </xf>
    <xf numFmtId="0" fontId="5" fillId="0" borderId="0" applyNumberFormat="0">
      <alignment vertical="center"/>
      <protection/>
    </xf>
    <xf numFmtId="0" fontId="6" fillId="0" borderId="0" applyNumberFormat="0">
      <alignment vertical="center"/>
      <protection/>
    </xf>
    <xf numFmtId="0" fontId="47" fillId="39" borderId="0" applyNumberFormat="0" applyBorder="0" applyAlignment="0" applyProtection="0"/>
    <xf numFmtId="0" fontId="2" fillId="40" borderId="0" applyNumberFormat="0" applyBorder="0" applyAlignment="0" applyProtection="0"/>
    <xf numFmtId="0" fontId="47" fillId="41" borderId="0" applyNumberFormat="0" applyBorder="0" applyAlignment="0" applyProtection="0"/>
    <xf numFmtId="0" fontId="2" fillId="42" borderId="0" applyNumberFormat="0" applyBorder="0" applyAlignment="0" applyProtection="0"/>
    <xf numFmtId="0" fontId="47" fillId="43" borderId="0" applyNumberFormat="0" applyBorder="0" applyAlignment="0" applyProtection="0"/>
    <xf numFmtId="0" fontId="2" fillId="44" borderId="0" applyNumberFormat="0" applyBorder="0" applyAlignment="0" applyProtection="0"/>
    <xf numFmtId="0" fontId="47" fillId="45" borderId="0" applyNumberFormat="0" applyBorder="0" applyAlignment="0" applyProtection="0"/>
    <xf numFmtId="0" fontId="2" fillId="46" borderId="0" applyNumberFormat="0" applyBorder="0" applyAlignment="0" applyProtection="0"/>
    <xf numFmtId="0" fontId="47" fillId="47" borderId="0" applyNumberFormat="0" applyBorder="0" applyAlignment="0" applyProtection="0"/>
    <xf numFmtId="0" fontId="2" fillId="48" borderId="0" applyNumberFormat="0" applyBorder="0" applyAlignment="0" applyProtection="0"/>
    <xf numFmtId="0" fontId="47" fillId="49" borderId="0" applyNumberFormat="0" applyBorder="0" applyAlignment="0" applyProtection="0"/>
    <xf numFmtId="0" fontId="2" fillId="50" borderId="0" applyNumberFormat="0" applyBorder="0" applyAlignment="0" applyProtection="0"/>
    <xf numFmtId="0" fontId="48" fillId="51" borderId="2" applyNumberFormat="0" applyAlignment="0" applyProtection="0"/>
    <xf numFmtId="0" fontId="7" fillId="52" borderId="3" applyNumberFormat="0" applyAlignment="0" applyProtection="0"/>
    <xf numFmtId="0" fontId="49" fillId="53" borderId="4" applyNumberFormat="0" applyAlignment="0" applyProtection="0"/>
    <xf numFmtId="0" fontId="8" fillId="54" borderId="5" applyNumberFormat="0" applyAlignment="0" applyProtection="0"/>
    <xf numFmtId="0" fontId="50" fillId="53" borderId="2" applyNumberFormat="0" applyAlignment="0" applyProtection="0"/>
    <xf numFmtId="0" fontId="9" fillId="54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6" applyNumberFormat="0" applyFill="0" applyAlignment="0" applyProtection="0"/>
    <xf numFmtId="0" fontId="10" fillId="0" borderId="7" applyNumberFormat="0" applyFill="0" applyAlignment="0" applyProtection="0"/>
    <xf numFmtId="0" fontId="52" fillId="0" borderId="8" applyNumberFormat="0" applyFill="0" applyAlignment="0" applyProtection="0"/>
    <xf numFmtId="0" fontId="11" fillId="0" borderId="9" applyNumberFormat="0" applyFill="0" applyAlignment="0" applyProtection="0"/>
    <xf numFmtId="0" fontId="53" fillId="0" borderId="10" applyNumberFormat="0" applyFill="0" applyAlignment="0" applyProtection="0"/>
    <xf numFmtId="0" fontId="1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13" fillId="0" borderId="13" applyNumberFormat="0" applyFill="0" applyAlignment="0" applyProtection="0"/>
    <xf numFmtId="0" fontId="55" fillId="55" borderId="14" applyNumberFormat="0" applyAlignment="0" applyProtection="0"/>
    <xf numFmtId="0" fontId="14" fillId="56" borderId="15" applyNumberFormat="0" applyAlignment="0" applyProtection="0"/>
    <xf numFmtId="0" fontId="56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15" fillId="5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8" fillId="59" borderId="0" applyNumberFormat="0" applyBorder="0" applyAlignment="0" applyProtection="0"/>
    <xf numFmtId="0" fontId="17" fillId="60" borderId="0" applyNumberFormat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1" borderId="16" applyNumberFormat="0" applyFont="0" applyAlignment="0" applyProtection="0"/>
    <xf numFmtId="0" fontId="19" fillId="62" borderId="17" applyNumberFormat="0" applyAlignment="0" applyProtection="0"/>
    <xf numFmtId="9" fontId="0" fillId="0" borderId="0" applyFill="0" applyBorder="0" applyAlignment="0" applyProtection="0"/>
    <xf numFmtId="0" fontId="60" fillId="0" borderId="18" applyNumberFormat="0" applyFill="0" applyAlignment="0" applyProtection="0"/>
    <xf numFmtId="0" fontId="20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63" borderId="0" applyNumberFormat="0" applyBorder="0" applyAlignment="0" applyProtection="0"/>
    <xf numFmtId="0" fontId="22" fillId="6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20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vertical="center" textRotation="90" wrapText="1"/>
    </xf>
    <xf numFmtId="0" fontId="25" fillId="0" borderId="21" xfId="0" applyFont="1" applyBorder="1" applyAlignment="1">
      <alignment vertical="center" textRotation="90" wrapText="1"/>
    </xf>
    <xf numFmtId="0" fontId="25" fillId="0" borderId="20" xfId="0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65" borderId="23" xfId="0" applyFont="1" applyFill="1" applyBorder="1" applyAlignment="1">
      <alignment horizontal="center" vertical="center"/>
    </xf>
    <xf numFmtId="0" fontId="27" fillId="65" borderId="24" xfId="91" applyFont="1" applyFill="1" applyBorder="1" applyAlignment="1">
      <alignment vertical="center"/>
      <protection/>
    </xf>
    <xf numFmtId="0" fontId="27" fillId="65" borderId="24" xfId="91" applyFont="1" applyFill="1" applyBorder="1" applyAlignment="1">
      <alignment horizontal="center" vertical="center"/>
      <protection/>
    </xf>
    <xf numFmtId="0" fontId="25" fillId="65" borderId="24" xfId="0" applyFont="1" applyFill="1" applyBorder="1" applyAlignment="1">
      <alignment horizontal="center" vertical="center"/>
    </xf>
    <xf numFmtId="4" fontId="25" fillId="65" borderId="24" xfId="0" applyNumberFormat="1" applyFont="1" applyFill="1" applyBorder="1" applyAlignment="1">
      <alignment horizontal="center" vertical="center"/>
    </xf>
    <xf numFmtId="0" fontId="27" fillId="65" borderId="24" xfId="91" applyNumberFormat="1" applyFont="1" applyFill="1" applyBorder="1" applyAlignment="1">
      <alignment horizontal="center" vertical="center"/>
      <protection/>
    </xf>
    <xf numFmtId="4" fontId="27" fillId="65" borderId="24" xfId="91" applyNumberFormat="1" applyFont="1" applyFill="1" applyBorder="1" applyAlignment="1">
      <alignment horizontal="center" vertical="center"/>
      <protection/>
    </xf>
    <xf numFmtId="2" fontId="25" fillId="65" borderId="24" xfId="0" applyNumberFormat="1" applyFont="1" applyFill="1" applyBorder="1" applyAlignment="1">
      <alignment horizontal="center" vertical="center"/>
    </xf>
    <xf numFmtId="2" fontId="25" fillId="65" borderId="25" xfId="0" applyNumberFormat="1" applyFont="1" applyFill="1" applyBorder="1" applyAlignment="1">
      <alignment horizontal="center" vertical="center"/>
    </xf>
    <xf numFmtId="0" fontId="23" fillId="66" borderId="0" xfId="0" applyFont="1" applyFill="1" applyAlignment="1">
      <alignment/>
    </xf>
    <xf numFmtId="0" fontId="23" fillId="0" borderId="0" xfId="0" applyFont="1" applyFill="1" applyAlignment="1">
      <alignment/>
    </xf>
    <xf numFmtId="0" fontId="27" fillId="65" borderId="24" xfId="0" applyFont="1" applyFill="1" applyBorder="1" applyAlignment="1">
      <alignment/>
    </xf>
    <xf numFmtId="0" fontId="27" fillId="65" borderId="24" xfId="0" applyFont="1" applyFill="1" applyBorder="1" applyAlignment="1">
      <alignment horizontal="center"/>
    </xf>
    <xf numFmtId="0" fontId="27" fillId="65" borderId="24" xfId="0" applyFont="1" applyFill="1" applyBorder="1" applyAlignment="1">
      <alignment horizontal="center" vertical="center"/>
    </xf>
    <xf numFmtId="4" fontId="27" fillId="65" borderId="24" xfId="0" applyNumberFormat="1" applyFont="1" applyFill="1" applyBorder="1" applyAlignment="1">
      <alignment horizontal="center" vertical="center"/>
    </xf>
    <xf numFmtId="0" fontId="23" fillId="65" borderId="0" xfId="0" applyFont="1" applyFill="1" applyAlignment="1">
      <alignment/>
    </xf>
    <xf numFmtId="0" fontId="25" fillId="65" borderId="24" xfId="0" applyFont="1" applyFill="1" applyBorder="1" applyAlignment="1">
      <alignment horizontal="center"/>
    </xf>
    <xf numFmtId="0" fontId="29" fillId="65" borderId="24" xfId="91" applyFont="1" applyFill="1" applyBorder="1" applyAlignment="1">
      <alignment vertical="center"/>
      <protection/>
    </xf>
    <xf numFmtId="0" fontId="27" fillId="65" borderId="24" xfId="91" applyFont="1" applyFill="1" applyBorder="1" applyAlignment="1">
      <alignment horizontal="right" vertical="center"/>
      <protection/>
    </xf>
    <xf numFmtId="0" fontId="25" fillId="65" borderId="23" xfId="0" applyFont="1" applyFill="1" applyBorder="1" applyAlignment="1">
      <alignment/>
    </xf>
    <xf numFmtId="0" fontId="25" fillId="65" borderId="24" xfId="0" applyFont="1" applyFill="1" applyBorder="1" applyAlignment="1">
      <alignment/>
    </xf>
    <xf numFmtId="4" fontId="25" fillId="65" borderId="24" xfId="0" applyNumberFormat="1" applyFont="1" applyFill="1" applyBorder="1" applyAlignment="1">
      <alignment/>
    </xf>
    <xf numFmtId="0" fontId="25" fillId="65" borderId="25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7" fillId="0" borderId="24" xfId="91" applyFont="1" applyFill="1" applyBorder="1" applyAlignment="1">
      <alignment vertical="center"/>
      <protection/>
    </xf>
    <xf numFmtId="0" fontId="28" fillId="0" borderId="24" xfId="91" applyNumberFormat="1" applyFont="1" applyFill="1" applyBorder="1" applyAlignment="1">
      <alignment horizontal="center" vertical="center"/>
      <protection/>
    </xf>
    <xf numFmtId="0" fontId="27" fillId="0" borderId="24" xfId="91" applyFont="1" applyFill="1" applyBorder="1" applyAlignment="1">
      <alignment horizontal="center" vertical="center"/>
      <protection/>
    </xf>
    <xf numFmtId="0" fontId="25" fillId="0" borderId="24" xfId="0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7" fillId="0" borderId="24" xfId="91" applyNumberFormat="1" applyFont="1" applyFill="1" applyBorder="1" applyAlignment="1">
      <alignment horizontal="center" vertical="center"/>
      <protection/>
    </xf>
    <xf numFmtId="2" fontId="25" fillId="0" borderId="24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 vertic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Input 1" xfId="51"/>
    <cellStyle name="Normal_FNX Features" xfId="52"/>
    <cellStyle name="Title 3" xfId="53"/>
    <cellStyle name="Title 4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4" xfId="93"/>
    <cellStyle name="Обычный 5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E4BD"/>
      <rgbColor rgb="000000FF"/>
      <rgbColor rgb="00FFFF00"/>
      <rgbColor rgb="00FFC7CE"/>
      <rgbColor rgb="00B7DEE8"/>
      <rgbColor rgb="009C0006"/>
      <rgbColor rgb="00006100"/>
      <rgbColor rgb="00000080"/>
      <rgbColor rgb="009C6500"/>
      <rgbColor rgb="00FDEADA"/>
      <rgbColor rgb="00E6B9B8"/>
      <rgbColor rgb="00CCC1DA"/>
      <rgbColor rgb="007F7F7F"/>
      <rgbColor rgb="009999FF"/>
      <rgbColor rgb="00C0504D"/>
      <rgbColor rgb="00FFFFCC"/>
      <rgbColor rgb="00DBEEF4"/>
      <rgbColor rgb="00660066"/>
      <rgbColor rgb="00F79646"/>
      <rgbColor rgb="00F2DCDB"/>
      <rgbColor rgb="00B9CDE5"/>
      <rgbColor rgb="00000080"/>
      <rgbColor rgb="00FCD5B5"/>
      <rgbColor rgb="00FFEB9C"/>
      <rgbColor rgb="00C3D69B"/>
      <rgbColor rgb="00F2F2F2"/>
      <rgbColor rgb="00800000"/>
      <rgbColor rgb="00E6E0EC"/>
      <rgbColor rgb="000000FF"/>
      <rgbColor rgb="00A7C0DE"/>
      <rgbColor rgb="00DCE6F2"/>
      <rgbColor rgb="00C6EFCE"/>
      <rgbColor rgb="00FFFF99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F6600"/>
      <rgbColor rgb="008064A2"/>
      <rgbColor rgb="00A5A5A5"/>
      <rgbColor rgb="001F497D"/>
      <rgbColor rgb="0095B3D7"/>
      <rgbColor rgb="00003300"/>
      <rgbColor rgb="00EBF1DE"/>
      <rgbColor rgb="00FA7D00"/>
      <rgbColor rgb="00B2B2B2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SheetLayoutView="100" zoomScalePageLayoutView="0" workbookViewId="0" topLeftCell="C1">
      <selection activeCell="I2" sqref="I2"/>
    </sheetView>
  </sheetViews>
  <sheetFormatPr defaultColWidth="11.8515625" defaultRowHeight="12.75"/>
  <cols>
    <col min="1" max="1" width="11.8515625" style="1" customWidth="1"/>
    <col min="2" max="2" width="22.00390625" style="1" customWidth="1"/>
    <col min="3" max="3" width="11.8515625" style="1" customWidth="1"/>
    <col min="4" max="4" width="6.140625" style="1" customWidth="1"/>
    <col min="5" max="5" width="6.28125" style="1" customWidth="1"/>
    <col min="6" max="16384" width="11.8515625" style="1" customWidth="1"/>
  </cols>
  <sheetData>
    <row r="1" spans="1:13" ht="5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49" t="s">
        <v>1</v>
      </c>
      <c r="L1" s="49"/>
      <c r="M1" s="49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0" t="s">
        <v>2</v>
      </c>
      <c r="L2" s="50"/>
      <c r="M2" s="50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6.5" customHeight="1">
      <c r="A4" s="2"/>
      <c r="B4" s="2"/>
      <c r="C4" s="51" t="s">
        <v>3</v>
      </c>
      <c r="D4" s="51"/>
      <c r="E4" s="51"/>
      <c r="F4" s="51"/>
      <c r="G4" s="51"/>
      <c r="H4" s="51"/>
      <c r="I4" s="51"/>
      <c r="J4" s="51"/>
      <c r="K4" s="3"/>
      <c r="L4" s="3"/>
      <c r="M4" s="3"/>
    </row>
    <row r="5" spans="1:13" ht="33.75" customHeight="1">
      <c r="A5" s="2"/>
      <c r="B5" s="2"/>
      <c r="C5" s="51" t="s">
        <v>4</v>
      </c>
      <c r="D5" s="51"/>
      <c r="E5" s="51"/>
      <c r="F5" s="51"/>
      <c r="G5" s="51"/>
      <c r="H5" s="51"/>
      <c r="I5" s="51"/>
      <c r="J5" s="51"/>
      <c r="K5" s="3"/>
      <c r="L5" s="3"/>
      <c r="M5" s="3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99.5" customHeight="1">
      <c r="A7" s="5" t="s">
        <v>5</v>
      </c>
      <c r="B7" s="52" t="s">
        <v>6</v>
      </c>
      <c r="C7" s="52"/>
      <c r="D7" s="52"/>
      <c r="E7" s="52"/>
      <c r="F7" s="6" t="s">
        <v>7</v>
      </c>
      <c r="G7" s="6" t="s">
        <v>8</v>
      </c>
      <c r="H7" s="7" t="s">
        <v>9</v>
      </c>
      <c r="I7" s="8" t="s">
        <v>10</v>
      </c>
      <c r="J7" s="9" t="s">
        <v>11</v>
      </c>
      <c r="K7" s="10" t="s">
        <v>12</v>
      </c>
      <c r="L7" s="9" t="s">
        <v>13</v>
      </c>
      <c r="M7" s="9" t="s">
        <v>14</v>
      </c>
    </row>
    <row r="8" spans="1:13" ht="15.75">
      <c r="A8" s="11">
        <v>1</v>
      </c>
      <c r="B8" s="53">
        <v>2</v>
      </c>
      <c r="C8" s="53"/>
      <c r="D8" s="53"/>
      <c r="E8" s="53"/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</row>
    <row r="9" spans="1:13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2" customFormat="1" ht="15.75">
      <c r="A10" s="13">
        <v>1</v>
      </c>
      <c r="B10" s="14" t="s">
        <v>15</v>
      </c>
      <c r="C10" s="14">
        <v>1</v>
      </c>
      <c r="D10" s="14" t="s">
        <v>16</v>
      </c>
      <c r="E10" s="14"/>
      <c r="F10" s="15">
        <v>400</v>
      </c>
      <c r="G10" s="15">
        <v>1978</v>
      </c>
      <c r="H10" s="16">
        <v>28241.3</v>
      </c>
      <c r="I10" s="17">
        <f aca="true" t="shared" si="0" ref="I10:I41">F10*H10*0.01</f>
        <v>112965.2</v>
      </c>
      <c r="J10" s="18">
        <v>5369.4</v>
      </c>
      <c r="K10" s="19"/>
      <c r="L10" s="20">
        <f aca="true" t="shared" si="1" ref="L10:L41">I10/(J10+K10)</f>
        <v>21.038700785935113</v>
      </c>
      <c r="M10" s="21">
        <f aca="true" t="shared" si="2" ref="M10:M41">L10/12</f>
        <v>1.7532250654945927</v>
      </c>
    </row>
    <row r="11" spans="1:13" s="22" customFormat="1" ht="15.75" customHeight="1">
      <c r="A11" s="13">
        <v>2</v>
      </c>
      <c r="B11" s="14" t="s">
        <v>15</v>
      </c>
      <c r="C11" s="14">
        <v>3</v>
      </c>
      <c r="D11" s="14"/>
      <c r="E11" s="14"/>
      <c r="F11" s="15">
        <v>185</v>
      </c>
      <c r="G11" s="15">
        <v>1962</v>
      </c>
      <c r="H11" s="16">
        <v>28241.3</v>
      </c>
      <c r="I11" s="17">
        <f t="shared" si="0"/>
        <v>52246.405</v>
      </c>
      <c r="J11" s="18">
        <v>1197.3</v>
      </c>
      <c r="K11" s="19"/>
      <c r="L11" s="20">
        <f t="shared" si="1"/>
        <v>43.636853754280466</v>
      </c>
      <c r="M11" s="21">
        <f t="shared" si="2"/>
        <v>3.6364044795233723</v>
      </c>
    </row>
    <row r="12" spans="1:13" s="22" customFormat="1" ht="15.75" customHeight="1">
      <c r="A12" s="13">
        <v>3</v>
      </c>
      <c r="B12" s="14" t="s">
        <v>15</v>
      </c>
      <c r="C12" s="14">
        <v>3</v>
      </c>
      <c r="D12" s="14" t="s">
        <v>16</v>
      </c>
      <c r="E12" s="14"/>
      <c r="F12" s="15">
        <v>811.5</v>
      </c>
      <c r="G12" s="15">
        <v>1983</v>
      </c>
      <c r="H12" s="16">
        <v>28241.3</v>
      </c>
      <c r="I12" s="17">
        <f t="shared" si="0"/>
        <v>229178.1495</v>
      </c>
      <c r="J12" s="18">
        <v>5465</v>
      </c>
      <c r="K12" s="19"/>
      <c r="L12" s="20">
        <f t="shared" si="1"/>
        <v>41.93561747483989</v>
      </c>
      <c r="M12" s="21">
        <f t="shared" si="2"/>
        <v>3.4946347895699907</v>
      </c>
    </row>
    <row r="13" spans="1:13" s="23" customFormat="1" ht="15.75" customHeight="1">
      <c r="A13" s="13">
        <v>4</v>
      </c>
      <c r="B13" s="14" t="s">
        <v>17</v>
      </c>
      <c r="C13" s="14">
        <v>11</v>
      </c>
      <c r="D13" s="14"/>
      <c r="E13" s="14"/>
      <c r="F13" s="15">
        <v>405</v>
      </c>
      <c r="G13" s="15">
        <v>1974</v>
      </c>
      <c r="H13" s="16">
        <v>28241.3</v>
      </c>
      <c r="I13" s="17">
        <f t="shared" si="0"/>
        <v>114377.265</v>
      </c>
      <c r="J13" s="19">
        <v>5795.3</v>
      </c>
      <c r="K13" s="19"/>
      <c r="L13" s="20">
        <f t="shared" si="1"/>
        <v>19.736211240142875</v>
      </c>
      <c r="M13" s="21">
        <f t="shared" si="2"/>
        <v>1.6446842700119062</v>
      </c>
    </row>
    <row r="14" spans="1:13" s="22" customFormat="1" ht="15.75" customHeight="1">
      <c r="A14" s="13">
        <v>5</v>
      </c>
      <c r="B14" s="14" t="s">
        <v>15</v>
      </c>
      <c r="C14" s="14">
        <v>17</v>
      </c>
      <c r="D14" s="14"/>
      <c r="E14" s="14"/>
      <c r="F14" s="15">
        <v>452</v>
      </c>
      <c r="G14" s="15">
        <v>1973</v>
      </c>
      <c r="H14" s="16">
        <v>28241.3</v>
      </c>
      <c r="I14" s="17">
        <f t="shared" si="0"/>
        <v>127650.67599999999</v>
      </c>
      <c r="J14" s="19">
        <v>2213</v>
      </c>
      <c r="K14" s="19"/>
      <c r="L14" s="20">
        <f t="shared" si="1"/>
        <v>57.68218526886579</v>
      </c>
      <c r="M14" s="21">
        <f t="shared" si="2"/>
        <v>4.806848772405482</v>
      </c>
    </row>
    <row r="15" spans="1:13" s="22" customFormat="1" ht="15.75" customHeight="1">
      <c r="A15" s="13">
        <v>6</v>
      </c>
      <c r="B15" s="14" t="s">
        <v>15</v>
      </c>
      <c r="C15" s="14">
        <v>32</v>
      </c>
      <c r="D15" s="14"/>
      <c r="E15" s="14"/>
      <c r="F15" s="15">
        <v>320</v>
      </c>
      <c r="G15" s="15">
        <v>1972</v>
      </c>
      <c r="H15" s="16">
        <v>28241.3</v>
      </c>
      <c r="I15" s="17">
        <f t="shared" si="0"/>
        <v>90372.16</v>
      </c>
      <c r="J15" s="18">
        <v>4309.5</v>
      </c>
      <c r="K15" s="19"/>
      <c r="L15" s="20">
        <f t="shared" si="1"/>
        <v>20.970451328460378</v>
      </c>
      <c r="M15" s="21">
        <f t="shared" si="2"/>
        <v>1.7475376107050316</v>
      </c>
    </row>
    <row r="16" spans="1:13" s="22" customFormat="1" ht="15.75" customHeight="1">
      <c r="A16" s="13">
        <v>7</v>
      </c>
      <c r="B16" s="14" t="s">
        <v>15</v>
      </c>
      <c r="C16" s="14">
        <v>32</v>
      </c>
      <c r="D16" s="14" t="s">
        <v>16</v>
      </c>
      <c r="E16" s="14"/>
      <c r="F16" s="15">
        <v>236</v>
      </c>
      <c r="G16" s="15">
        <v>1970</v>
      </c>
      <c r="H16" s="16">
        <v>28241.3</v>
      </c>
      <c r="I16" s="17">
        <f t="shared" si="0"/>
        <v>66649.468</v>
      </c>
      <c r="J16" s="18">
        <v>3241.1</v>
      </c>
      <c r="K16" s="19"/>
      <c r="L16" s="20">
        <f t="shared" si="1"/>
        <v>20.5638419055259</v>
      </c>
      <c r="M16" s="21">
        <f t="shared" si="2"/>
        <v>1.7136534921271585</v>
      </c>
    </row>
    <row r="17" spans="1:13" s="22" customFormat="1" ht="15.75" customHeight="1">
      <c r="A17" s="13">
        <v>8</v>
      </c>
      <c r="B17" s="14" t="s">
        <v>15</v>
      </c>
      <c r="C17" s="14">
        <v>34</v>
      </c>
      <c r="D17" s="14"/>
      <c r="E17" s="14"/>
      <c r="F17" s="15">
        <v>220</v>
      </c>
      <c r="G17" s="15">
        <v>1963</v>
      </c>
      <c r="H17" s="16">
        <v>28241.3</v>
      </c>
      <c r="I17" s="17">
        <f t="shared" si="0"/>
        <v>62130.86</v>
      </c>
      <c r="J17" s="18">
        <v>2546.2</v>
      </c>
      <c r="K17" s="19"/>
      <c r="L17" s="20">
        <f t="shared" si="1"/>
        <v>24.401406016809364</v>
      </c>
      <c r="M17" s="21">
        <f t="shared" si="2"/>
        <v>2.03345050140078</v>
      </c>
    </row>
    <row r="18" spans="1:13" s="22" customFormat="1" ht="15.75" customHeight="1">
      <c r="A18" s="13">
        <v>9</v>
      </c>
      <c r="B18" s="14" t="s">
        <v>15</v>
      </c>
      <c r="C18" s="14">
        <v>36</v>
      </c>
      <c r="D18" s="14"/>
      <c r="E18" s="14"/>
      <c r="F18" s="15">
        <v>99.5</v>
      </c>
      <c r="G18" s="15">
        <v>1960</v>
      </c>
      <c r="H18" s="16">
        <v>28241.3</v>
      </c>
      <c r="I18" s="17">
        <f t="shared" si="0"/>
        <v>28100.093500000003</v>
      </c>
      <c r="J18" s="18">
        <v>1261.6</v>
      </c>
      <c r="K18" s="19"/>
      <c r="L18" s="20">
        <f t="shared" si="1"/>
        <v>22.273377853519346</v>
      </c>
      <c r="M18" s="21">
        <f t="shared" si="2"/>
        <v>1.856114821126612</v>
      </c>
    </row>
    <row r="19" spans="1:13" s="22" customFormat="1" ht="15.75" customHeight="1">
      <c r="A19" s="13">
        <v>10</v>
      </c>
      <c r="B19" s="14" t="s">
        <v>15</v>
      </c>
      <c r="C19" s="14">
        <v>38</v>
      </c>
      <c r="D19" s="14"/>
      <c r="E19" s="14"/>
      <c r="F19" s="15">
        <v>94.5</v>
      </c>
      <c r="G19" s="15">
        <v>1959</v>
      </c>
      <c r="H19" s="16">
        <v>28241.3</v>
      </c>
      <c r="I19" s="17">
        <f t="shared" si="0"/>
        <v>26688.0285</v>
      </c>
      <c r="J19" s="18">
        <v>1313.6</v>
      </c>
      <c r="K19" s="19"/>
      <c r="L19" s="20">
        <f t="shared" si="1"/>
        <v>20.316708663215593</v>
      </c>
      <c r="M19" s="21">
        <f t="shared" si="2"/>
        <v>1.693059055267966</v>
      </c>
    </row>
    <row r="20" spans="1:13" s="23" customFormat="1" ht="15.75" customHeight="1">
      <c r="A20" s="13">
        <v>11</v>
      </c>
      <c r="B20" s="14" t="s">
        <v>15</v>
      </c>
      <c r="C20" s="14">
        <v>40</v>
      </c>
      <c r="D20" s="14"/>
      <c r="E20" s="14"/>
      <c r="F20" s="15">
        <v>102.5</v>
      </c>
      <c r="G20" s="15">
        <v>1960</v>
      </c>
      <c r="H20" s="16">
        <v>28241.3</v>
      </c>
      <c r="I20" s="17">
        <f t="shared" si="0"/>
        <v>28947.3325</v>
      </c>
      <c r="J20" s="19">
        <v>1090.3</v>
      </c>
      <c r="K20" s="19">
        <v>156.2</v>
      </c>
      <c r="L20" s="20">
        <f t="shared" si="1"/>
        <v>23.222890092258325</v>
      </c>
      <c r="M20" s="21">
        <f t="shared" si="2"/>
        <v>1.9352408410215272</v>
      </c>
    </row>
    <row r="21" spans="1:13" s="22" customFormat="1" ht="15.75" customHeight="1">
      <c r="A21" s="13">
        <v>12</v>
      </c>
      <c r="B21" s="14" t="s">
        <v>15</v>
      </c>
      <c r="C21" s="14">
        <v>42</v>
      </c>
      <c r="D21" s="14"/>
      <c r="E21" s="14"/>
      <c r="F21" s="15">
        <v>126.5</v>
      </c>
      <c r="G21" s="15">
        <v>1960</v>
      </c>
      <c r="H21" s="16">
        <v>28241.3</v>
      </c>
      <c r="I21" s="17">
        <f t="shared" si="0"/>
        <v>35725.2445</v>
      </c>
      <c r="J21" s="18">
        <v>1488.1</v>
      </c>
      <c r="K21" s="19"/>
      <c r="L21" s="20">
        <f t="shared" si="1"/>
        <v>24.007287480680063</v>
      </c>
      <c r="M21" s="21">
        <f t="shared" si="2"/>
        <v>2.000607290056672</v>
      </c>
    </row>
    <row r="22" spans="1:13" s="22" customFormat="1" ht="15.75" customHeight="1">
      <c r="A22" s="13">
        <v>13</v>
      </c>
      <c r="B22" s="14" t="s">
        <v>15</v>
      </c>
      <c r="C22" s="14">
        <v>44</v>
      </c>
      <c r="D22" s="14"/>
      <c r="E22" s="14"/>
      <c r="F22" s="15">
        <v>122</v>
      </c>
      <c r="G22" s="15">
        <v>1960</v>
      </c>
      <c r="H22" s="16">
        <v>28241.3</v>
      </c>
      <c r="I22" s="17">
        <f t="shared" si="0"/>
        <v>34454.386</v>
      </c>
      <c r="J22" s="18">
        <v>1488.2</v>
      </c>
      <c r="K22" s="19"/>
      <c r="L22" s="20">
        <f t="shared" si="1"/>
        <v>23.151717511087217</v>
      </c>
      <c r="M22" s="21">
        <f t="shared" si="2"/>
        <v>1.9293097925906013</v>
      </c>
    </row>
    <row r="23" spans="1:13" s="22" customFormat="1" ht="15.75" customHeight="1">
      <c r="A23" s="13">
        <v>14</v>
      </c>
      <c r="B23" s="14" t="s">
        <v>15</v>
      </c>
      <c r="C23" s="14">
        <v>46</v>
      </c>
      <c r="D23" s="14"/>
      <c r="E23" s="14"/>
      <c r="F23" s="15">
        <v>57</v>
      </c>
      <c r="G23" s="15">
        <v>1959</v>
      </c>
      <c r="H23" s="16">
        <v>28241.3</v>
      </c>
      <c r="I23" s="17">
        <f t="shared" si="0"/>
        <v>16097.541</v>
      </c>
      <c r="J23" s="18">
        <v>639.7</v>
      </c>
      <c r="K23" s="19"/>
      <c r="L23" s="20">
        <f t="shared" si="1"/>
        <v>25.164203532906047</v>
      </c>
      <c r="M23" s="21">
        <f t="shared" si="2"/>
        <v>2.097016961075504</v>
      </c>
    </row>
    <row r="24" spans="1:13" s="22" customFormat="1" ht="15.75">
      <c r="A24" s="13">
        <v>15</v>
      </c>
      <c r="B24" s="14" t="s">
        <v>15</v>
      </c>
      <c r="C24" s="14">
        <v>50</v>
      </c>
      <c r="D24" s="24" t="s">
        <v>18</v>
      </c>
      <c r="E24" s="24"/>
      <c r="F24" s="15">
        <v>67</v>
      </c>
      <c r="G24" s="25">
        <v>1985</v>
      </c>
      <c r="H24" s="26">
        <v>28241.3</v>
      </c>
      <c r="I24" s="27">
        <f t="shared" si="0"/>
        <v>18921.671</v>
      </c>
      <c r="J24" s="25">
        <v>572.3</v>
      </c>
      <c r="K24" s="24"/>
      <c r="L24" s="20">
        <f t="shared" si="1"/>
        <v>33.06250393150446</v>
      </c>
      <c r="M24" s="21">
        <f t="shared" si="2"/>
        <v>2.7552086609587048</v>
      </c>
    </row>
    <row r="25" spans="1:13" s="22" customFormat="1" ht="15.75">
      <c r="A25" s="13">
        <v>16</v>
      </c>
      <c r="B25" s="14" t="s">
        <v>15</v>
      </c>
      <c r="C25" s="14">
        <v>56</v>
      </c>
      <c r="D25" s="24"/>
      <c r="E25" s="24"/>
      <c r="F25" s="15">
        <v>85</v>
      </c>
      <c r="G25" s="25">
        <v>1985</v>
      </c>
      <c r="H25" s="26">
        <v>28241.3</v>
      </c>
      <c r="I25" s="27">
        <f t="shared" si="0"/>
        <v>24005.105</v>
      </c>
      <c r="J25" s="25">
        <v>1079</v>
      </c>
      <c r="K25" s="24"/>
      <c r="L25" s="20">
        <f t="shared" si="1"/>
        <v>22.247548656163115</v>
      </c>
      <c r="M25" s="21">
        <f t="shared" si="2"/>
        <v>1.853962388013593</v>
      </c>
    </row>
    <row r="26" spans="1:13" s="22" customFormat="1" ht="15.75" customHeight="1">
      <c r="A26" s="13">
        <v>17</v>
      </c>
      <c r="B26" s="14" t="s">
        <v>15</v>
      </c>
      <c r="C26" s="14">
        <v>60</v>
      </c>
      <c r="D26" s="14"/>
      <c r="E26" s="14"/>
      <c r="F26" s="15">
        <v>130</v>
      </c>
      <c r="G26" s="15">
        <v>1982</v>
      </c>
      <c r="H26" s="16">
        <v>28241.3</v>
      </c>
      <c r="I26" s="17">
        <f t="shared" si="0"/>
        <v>36713.69</v>
      </c>
      <c r="J26" s="18">
        <v>1048.2</v>
      </c>
      <c r="K26" s="19"/>
      <c r="L26" s="20">
        <f t="shared" si="1"/>
        <v>35.0254626979584</v>
      </c>
      <c r="M26" s="21">
        <f t="shared" si="2"/>
        <v>2.9187885581632003</v>
      </c>
    </row>
    <row r="27" spans="1:13" s="22" customFormat="1" ht="15.75">
      <c r="A27" s="13">
        <v>18</v>
      </c>
      <c r="B27" s="14" t="s">
        <v>15</v>
      </c>
      <c r="C27" s="14">
        <v>58</v>
      </c>
      <c r="D27" s="14"/>
      <c r="E27" s="14"/>
      <c r="F27" s="15">
        <v>54</v>
      </c>
      <c r="G27" s="15">
        <v>1981</v>
      </c>
      <c r="H27" s="16">
        <v>28241.3</v>
      </c>
      <c r="I27" s="17">
        <f t="shared" si="0"/>
        <v>15250.302</v>
      </c>
      <c r="J27" s="19">
        <v>1066.7</v>
      </c>
      <c r="K27" s="19"/>
      <c r="L27" s="20">
        <f t="shared" si="1"/>
        <v>14.296711352770226</v>
      </c>
      <c r="M27" s="21">
        <f t="shared" si="2"/>
        <v>1.191392612730852</v>
      </c>
    </row>
    <row r="28" spans="1:13" s="23" customFormat="1" ht="15.75">
      <c r="A28" s="13">
        <v>19</v>
      </c>
      <c r="B28" s="14" t="s">
        <v>17</v>
      </c>
      <c r="C28" s="14">
        <v>48</v>
      </c>
      <c r="D28" s="14"/>
      <c r="E28" s="14"/>
      <c r="F28" s="15">
        <v>18</v>
      </c>
      <c r="G28" s="15">
        <v>1967</v>
      </c>
      <c r="H28" s="16">
        <v>28241.3</v>
      </c>
      <c r="I28" s="17">
        <f t="shared" si="0"/>
        <v>5083.434</v>
      </c>
      <c r="J28" s="19">
        <v>275.5</v>
      </c>
      <c r="K28" s="19">
        <v>70</v>
      </c>
      <c r="L28" s="20">
        <f t="shared" si="1"/>
        <v>14.713267727930536</v>
      </c>
      <c r="M28" s="21">
        <f t="shared" si="2"/>
        <v>1.2261056439942113</v>
      </c>
    </row>
    <row r="29" spans="1:13" s="22" customFormat="1" ht="15.75">
      <c r="A29" s="13">
        <v>20</v>
      </c>
      <c r="B29" s="14" t="s">
        <v>15</v>
      </c>
      <c r="C29" s="14">
        <v>5</v>
      </c>
      <c r="D29" s="14"/>
      <c r="E29" s="14"/>
      <c r="F29" s="15">
        <v>1114.5</v>
      </c>
      <c r="G29" s="15">
        <v>1973</v>
      </c>
      <c r="H29" s="16">
        <v>28241.3</v>
      </c>
      <c r="I29" s="17">
        <f t="shared" si="0"/>
        <v>314749.28849999997</v>
      </c>
      <c r="J29" s="19">
        <v>7031.6</v>
      </c>
      <c r="K29" s="19"/>
      <c r="L29" s="20">
        <f t="shared" si="1"/>
        <v>44.76211509471528</v>
      </c>
      <c r="M29" s="21">
        <f t="shared" si="2"/>
        <v>3.7301762578929396</v>
      </c>
    </row>
    <row r="30" spans="1:13" s="22" customFormat="1" ht="15.75">
      <c r="A30" s="13">
        <v>21</v>
      </c>
      <c r="B30" s="14" t="s">
        <v>15</v>
      </c>
      <c r="C30" s="14">
        <v>13</v>
      </c>
      <c r="D30" s="14"/>
      <c r="E30" s="14"/>
      <c r="F30" s="15">
        <v>384</v>
      </c>
      <c r="G30" s="15">
        <v>1975</v>
      </c>
      <c r="H30" s="16">
        <v>28241.3</v>
      </c>
      <c r="I30" s="17">
        <f t="shared" si="0"/>
        <v>108446.59199999999</v>
      </c>
      <c r="J30" s="19">
        <v>3151.8</v>
      </c>
      <c r="K30" s="19"/>
      <c r="L30" s="20">
        <f t="shared" si="1"/>
        <v>34.40782790786217</v>
      </c>
      <c r="M30" s="21">
        <f t="shared" si="2"/>
        <v>2.8673189923218474</v>
      </c>
    </row>
    <row r="31" spans="1:13" s="22" customFormat="1" ht="15.75">
      <c r="A31" s="13">
        <v>22</v>
      </c>
      <c r="B31" s="14" t="s">
        <v>15</v>
      </c>
      <c r="C31" s="14">
        <v>15</v>
      </c>
      <c r="D31" s="14"/>
      <c r="E31" s="14"/>
      <c r="F31" s="15">
        <v>401</v>
      </c>
      <c r="G31" s="15">
        <v>1974</v>
      </c>
      <c r="H31" s="16">
        <v>28241.3</v>
      </c>
      <c r="I31" s="17">
        <f t="shared" si="0"/>
        <v>113247.613</v>
      </c>
      <c r="J31" s="19">
        <v>3244.9</v>
      </c>
      <c r="K31" s="19"/>
      <c r="L31" s="20">
        <f t="shared" si="1"/>
        <v>34.900185830071806</v>
      </c>
      <c r="M31" s="21">
        <f t="shared" si="2"/>
        <v>2.9083488191726503</v>
      </c>
    </row>
    <row r="32" spans="1:13" s="22" customFormat="1" ht="15.75">
      <c r="A32" s="13">
        <v>23</v>
      </c>
      <c r="B32" s="14" t="s">
        <v>15</v>
      </c>
      <c r="C32" s="14">
        <v>52</v>
      </c>
      <c r="D32" s="14"/>
      <c r="E32" s="14"/>
      <c r="F32" s="15">
        <v>43</v>
      </c>
      <c r="G32" s="15">
        <v>1976</v>
      </c>
      <c r="H32" s="16">
        <v>28241.3</v>
      </c>
      <c r="I32" s="17">
        <f t="shared" si="0"/>
        <v>12143.759</v>
      </c>
      <c r="J32" s="19">
        <v>357.3</v>
      </c>
      <c r="K32" s="19"/>
      <c r="L32" s="20">
        <f t="shared" si="1"/>
        <v>33.98757066890568</v>
      </c>
      <c r="M32" s="21">
        <f t="shared" si="2"/>
        <v>2.8322975557421404</v>
      </c>
    </row>
    <row r="33" spans="1:13" s="22" customFormat="1" ht="15.75" customHeight="1">
      <c r="A33" s="13">
        <v>24</v>
      </c>
      <c r="B33" s="14" t="s">
        <v>15</v>
      </c>
      <c r="C33" s="14">
        <v>54</v>
      </c>
      <c r="D33" s="14"/>
      <c r="E33" s="14"/>
      <c r="F33" s="15">
        <v>35</v>
      </c>
      <c r="G33" s="15">
        <v>1976</v>
      </c>
      <c r="H33" s="16">
        <v>28241.3</v>
      </c>
      <c r="I33" s="17">
        <f t="shared" si="0"/>
        <v>9884.455</v>
      </c>
      <c r="J33" s="19">
        <v>332.7</v>
      </c>
      <c r="K33" s="19"/>
      <c r="L33" s="20">
        <f t="shared" si="1"/>
        <v>29.709813645927262</v>
      </c>
      <c r="M33" s="21">
        <f t="shared" si="2"/>
        <v>2.475817803827272</v>
      </c>
    </row>
    <row r="34" spans="1:13" s="22" customFormat="1" ht="15.75" customHeight="1">
      <c r="A34" s="13">
        <v>25</v>
      </c>
      <c r="B34" s="14" t="s">
        <v>19</v>
      </c>
      <c r="C34" s="14">
        <v>12</v>
      </c>
      <c r="D34" s="14"/>
      <c r="E34" s="14"/>
      <c r="F34" s="15">
        <v>28.5</v>
      </c>
      <c r="G34" s="15">
        <v>1981</v>
      </c>
      <c r="H34" s="16">
        <v>28241.3</v>
      </c>
      <c r="I34" s="17">
        <f t="shared" si="0"/>
        <v>8048.7705</v>
      </c>
      <c r="J34" s="19">
        <v>99.1</v>
      </c>
      <c r="K34" s="19"/>
      <c r="L34" s="20">
        <f t="shared" si="1"/>
        <v>81.21867305751766</v>
      </c>
      <c r="M34" s="21">
        <f t="shared" si="2"/>
        <v>6.768222754793139</v>
      </c>
    </row>
    <row r="35" spans="1:13" s="22" customFormat="1" ht="15.75" customHeight="1">
      <c r="A35" s="13">
        <v>26</v>
      </c>
      <c r="B35" s="14" t="s">
        <v>20</v>
      </c>
      <c r="C35" s="14">
        <v>50</v>
      </c>
      <c r="D35" s="14"/>
      <c r="E35" s="14"/>
      <c r="F35" s="15">
        <v>82.5</v>
      </c>
      <c r="G35" s="15">
        <v>1939</v>
      </c>
      <c r="H35" s="16">
        <v>28241.3</v>
      </c>
      <c r="I35" s="17">
        <f t="shared" si="0"/>
        <v>23299.072500000002</v>
      </c>
      <c r="J35" s="19">
        <v>541.8</v>
      </c>
      <c r="K35" s="19"/>
      <c r="L35" s="20">
        <f t="shared" si="1"/>
        <v>43.0030869324474</v>
      </c>
      <c r="M35" s="21">
        <f t="shared" si="2"/>
        <v>3.58359057770395</v>
      </c>
    </row>
    <row r="36" spans="1:13" s="22" customFormat="1" ht="15.75" customHeight="1">
      <c r="A36" s="13">
        <v>27</v>
      </c>
      <c r="B36" s="14" t="s">
        <v>20</v>
      </c>
      <c r="C36" s="14">
        <v>56</v>
      </c>
      <c r="D36" s="14"/>
      <c r="E36" s="14"/>
      <c r="F36" s="15">
        <v>110.5</v>
      </c>
      <c r="G36" s="15">
        <v>1962</v>
      </c>
      <c r="H36" s="16">
        <v>28241.3</v>
      </c>
      <c r="I36" s="17">
        <f t="shared" si="0"/>
        <v>31206.6365</v>
      </c>
      <c r="J36" s="19">
        <v>536.3</v>
      </c>
      <c r="K36" s="19"/>
      <c r="L36" s="20">
        <f t="shared" si="1"/>
        <v>58.18876841320157</v>
      </c>
      <c r="M36" s="21">
        <f t="shared" si="2"/>
        <v>4.849064034433464</v>
      </c>
    </row>
    <row r="37" spans="1:13" s="22" customFormat="1" ht="15.75" customHeight="1">
      <c r="A37" s="13">
        <v>28</v>
      </c>
      <c r="B37" s="14" t="s">
        <v>20</v>
      </c>
      <c r="C37" s="14">
        <v>71</v>
      </c>
      <c r="D37" s="14"/>
      <c r="E37" s="14"/>
      <c r="F37" s="15">
        <v>98</v>
      </c>
      <c r="G37" s="15">
        <v>1939</v>
      </c>
      <c r="H37" s="16">
        <v>28241.3</v>
      </c>
      <c r="I37" s="17">
        <f t="shared" si="0"/>
        <v>27676.474</v>
      </c>
      <c r="J37" s="19">
        <v>530.5</v>
      </c>
      <c r="K37" s="19"/>
      <c r="L37" s="20">
        <f t="shared" si="1"/>
        <v>52.170544769085765</v>
      </c>
      <c r="M37" s="21">
        <f t="shared" si="2"/>
        <v>4.347545397423814</v>
      </c>
    </row>
    <row r="38" spans="1:13" s="22" customFormat="1" ht="15.75">
      <c r="A38" s="13">
        <v>29</v>
      </c>
      <c r="B38" s="14" t="s">
        <v>21</v>
      </c>
      <c r="C38" s="14">
        <v>109</v>
      </c>
      <c r="D38" s="14"/>
      <c r="E38" s="14"/>
      <c r="F38" s="15">
        <v>616</v>
      </c>
      <c r="G38" s="15">
        <v>1979</v>
      </c>
      <c r="H38" s="16">
        <v>28241.3</v>
      </c>
      <c r="I38" s="17">
        <f t="shared" si="0"/>
        <v>173966.40800000002</v>
      </c>
      <c r="J38" s="18">
        <v>7985.6</v>
      </c>
      <c r="K38" s="19"/>
      <c r="L38" s="20">
        <f t="shared" si="1"/>
        <v>21.785014025245445</v>
      </c>
      <c r="M38" s="21">
        <f t="shared" si="2"/>
        <v>1.8154178354371204</v>
      </c>
    </row>
    <row r="39" spans="1:13" s="22" customFormat="1" ht="15.75">
      <c r="A39" s="13">
        <v>30</v>
      </c>
      <c r="B39" s="14" t="s">
        <v>22</v>
      </c>
      <c r="C39" s="14">
        <v>103</v>
      </c>
      <c r="D39" s="14"/>
      <c r="E39" s="14"/>
      <c r="F39" s="15">
        <v>949</v>
      </c>
      <c r="G39" s="15">
        <v>1981</v>
      </c>
      <c r="H39" s="16">
        <v>28241.3</v>
      </c>
      <c r="I39" s="17">
        <f t="shared" si="0"/>
        <v>268009.937</v>
      </c>
      <c r="J39" s="18">
        <v>12380.8</v>
      </c>
      <c r="K39" s="19"/>
      <c r="L39" s="20">
        <f t="shared" si="1"/>
        <v>21.64722287735849</v>
      </c>
      <c r="M39" s="21">
        <f t="shared" si="2"/>
        <v>1.8039352397798742</v>
      </c>
    </row>
    <row r="40" spans="1:13" s="22" customFormat="1" ht="15.75">
      <c r="A40" s="13">
        <v>31</v>
      </c>
      <c r="B40" s="14" t="s">
        <v>21</v>
      </c>
      <c r="C40" s="14">
        <v>105</v>
      </c>
      <c r="D40" s="14"/>
      <c r="E40" s="14"/>
      <c r="F40" s="15">
        <v>204</v>
      </c>
      <c r="G40" s="15">
        <v>1978</v>
      </c>
      <c r="H40" s="16">
        <v>28241.3</v>
      </c>
      <c r="I40" s="17">
        <f t="shared" si="0"/>
        <v>57612.252</v>
      </c>
      <c r="J40" s="19">
        <v>3496.4</v>
      </c>
      <c r="K40" s="19"/>
      <c r="L40" s="20">
        <f t="shared" si="1"/>
        <v>16.477591808717538</v>
      </c>
      <c r="M40" s="21">
        <f t="shared" si="2"/>
        <v>1.3731326507264614</v>
      </c>
    </row>
    <row r="41" spans="1:13" s="22" customFormat="1" ht="15.75">
      <c r="A41" s="13">
        <v>32</v>
      </c>
      <c r="B41" s="14" t="s">
        <v>21</v>
      </c>
      <c r="C41" s="14">
        <v>111</v>
      </c>
      <c r="D41" s="14"/>
      <c r="E41" s="14"/>
      <c r="F41" s="15">
        <v>168</v>
      </c>
      <c r="G41" s="15">
        <v>1982</v>
      </c>
      <c r="H41" s="16">
        <v>28241.3</v>
      </c>
      <c r="I41" s="17">
        <f t="shared" si="0"/>
        <v>47445.384</v>
      </c>
      <c r="J41" s="19">
        <v>2568.4</v>
      </c>
      <c r="K41" s="19"/>
      <c r="L41" s="20">
        <f t="shared" si="1"/>
        <v>18.472739448684003</v>
      </c>
      <c r="M41" s="21">
        <f t="shared" si="2"/>
        <v>1.5393949540570002</v>
      </c>
    </row>
    <row r="42" spans="1:13" s="22" customFormat="1" ht="15.75">
      <c r="A42" s="13">
        <v>33</v>
      </c>
      <c r="B42" s="14" t="s">
        <v>23</v>
      </c>
      <c r="C42" s="14">
        <v>8</v>
      </c>
      <c r="D42" s="14"/>
      <c r="E42" s="14"/>
      <c r="F42" s="15">
        <v>232</v>
      </c>
      <c r="G42" s="15">
        <v>1979</v>
      </c>
      <c r="H42" s="16">
        <v>28241.3</v>
      </c>
      <c r="I42" s="17">
        <f aca="true" t="shared" si="3" ref="I42:I73">F42*H42*0.01</f>
        <v>65519.816</v>
      </c>
      <c r="J42" s="19">
        <v>4515.6</v>
      </c>
      <c r="K42" s="19"/>
      <c r="L42" s="20">
        <f aca="true" t="shared" si="4" ref="L42:L73">I42/(J42+K42)</f>
        <v>14.509658960049604</v>
      </c>
      <c r="M42" s="21">
        <f aca="true" t="shared" si="5" ref="M42:M73">L42/12</f>
        <v>1.2091382466708003</v>
      </c>
    </row>
    <row r="43" spans="1:13" s="22" customFormat="1" ht="15.75">
      <c r="A43" s="13">
        <v>34</v>
      </c>
      <c r="B43" s="14" t="s">
        <v>23</v>
      </c>
      <c r="C43" s="14">
        <v>10</v>
      </c>
      <c r="D43" s="14"/>
      <c r="E43" s="14"/>
      <c r="F43" s="15">
        <v>260</v>
      </c>
      <c r="G43" s="15">
        <v>1977</v>
      </c>
      <c r="H43" s="16">
        <v>28241.3</v>
      </c>
      <c r="I43" s="17">
        <f t="shared" si="3"/>
        <v>73427.38</v>
      </c>
      <c r="J43" s="19">
        <v>3813</v>
      </c>
      <c r="K43" s="19"/>
      <c r="L43" s="20">
        <f t="shared" si="4"/>
        <v>19.257115132441648</v>
      </c>
      <c r="M43" s="21">
        <f t="shared" si="5"/>
        <v>1.6047595943701374</v>
      </c>
    </row>
    <row r="44" spans="1:13" s="22" customFormat="1" ht="15.75">
      <c r="A44" s="13"/>
      <c r="B44" s="14" t="s">
        <v>23</v>
      </c>
      <c r="C44" s="14">
        <v>15</v>
      </c>
      <c r="D44" s="14"/>
      <c r="E44" s="14">
        <v>1</v>
      </c>
      <c r="F44" s="15">
        <v>132.5</v>
      </c>
      <c r="G44" s="15">
        <v>1984</v>
      </c>
      <c r="H44" s="16">
        <v>28241.3</v>
      </c>
      <c r="I44" s="17">
        <f t="shared" si="3"/>
        <v>37419.7225</v>
      </c>
      <c r="J44" s="19">
        <v>3043.8</v>
      </c>
      <c r="K44" s="19"/>
      <c r="L44" s="20">
        <f t="shared" si="4"/>
        <v>12.29375205335436</v>
      </c>
      <c r="M44" s="21">
        <f t="shared" si="5"/>
        <v>1.02447933777953</v>
      </c>
    </row>
    <row r="45" spans="1:13" s="22" customFormat="1" ht="15.75">
      <c r="A45" s="13">
        <v>35</v>
      </c>
      <c r="B45" s="14" t="s">
        <v>23</v>
      </c>
      <c r="C45" s="14">
        <v>10</v>
      </c>
      <c r="D45" s="14"/>
      <c r="E45" s="14">
        <v>1</v>
      </c>
      <c r="F45" s="15">
        <v>916</v>
      </c>
      <c r="G45" s="15">
        <v>1983</v>
      </c>
      <c r="H45" s="16">
        <v>28241.3</v>
      </c>
      <c r="I45" s="17">
        <f t="shared" si="3"/>
        <v>258690.30800000002</v>
      </c>
      <c r="J45" s="19">
        <v>7237</v>
      </c>
      <c r="K45" s="19"/>
      <c r="L45" s="20">
        <f t="shared" si="4"/>
        <v>35.745517203261024</v>
      </c>
      <c r="M45" s="21">
        <f t="shared" si="5"/>
        <v>2.978793100271752</v>
      </c>
    </row>
    <row r="46" spans="1:13" s="22" customFormat="1" ht="15.75">
      <c r="A46" s="13">
        <v>36</v>
      </c>
      <c r="B46" s="14" t="s">
        <v>23</v>
      </c>
      <c r="C46" s="14">
        <v>16</v>
      </c>
      <c r="D46" s="14"/>
      <c r="E46" s="14"/>
      <c r="F46" s="15">
        <v>360</v>
      </c>
      <c r="G46" s="15">
        <v>1980</v>
      </c>
      <c r="H46" s="16">
        <v>28241.3</v>
      </c>
      <c r="I46" s="17">
        <f t="shared" si="3"/>
        <v>101668.68000000001</v>
      </c>
      <c r="J46" s="19">
        <v>3317.6</v>
      </c>
      <c r="K46" s="19"/>
      <c r="L46" s="20">
        <f t="shared" si="4"/>
        <v>30.6452495780082</v>
      </c>
      <c r="M46" s="21">
        <f t="shared" si="5"/>
        <v>2.55377079816735</v>
      </c>
    </row>
    <row r="47" spans="1:13" s="23" customFormat="1" ht="15.75">
      <c r="A47" s="13">
        <v>37</v>
      </c>
      <c r="B47" s="14" t="s">
        <v>24</v>
      </c>
      <c r="C47" s="14">
        <v>70</v>
      </c>
      <c r="D47" s="14"/>
      <c r="E47" s="14"/>
      <c r="F47" s="15">
        <v>55</v>
      </c>
      <c r="G47" s="15">
        <v>1978</v>
      </c>
      <c r="H47" s="16">
        <v>28241.3</v>
      </c>
      <c r="I47" s="17">
        <f t="shared" si="3"/>
        <v>15532.715</v>
      </c>
      <c r="J47" s="19">
        <v>721.8</v>
      </c>
      <c r="K47" s="19"/>
      <c r="L47" s="20">
        <f t="shared" si="4"/>
        <v>21.519416735937934</v>
      </c>
      <c r="M47" s="21">
        <f t="shared" si="5"/>
        <v>1.7932847279948279</v>
      </c>
    </row>
    <row r="48" spans="1:13" s="22" customFormat="1" ht="15.75">
      <c r="A48" s="13">
        <v>38</v>
      </c>
      <c r="B48" s="14" t="s">
        <v>25</v>
      </c>
      <c r="C48" s="14">
        <v>67</v>
      </c>
      <c r="D48" s="14"/>
      <c r="E48" s="14"/>
      <c r="F48" s="15">
        <v>277.5</v>
      </c>
      <c r="G48" s="15">
        <v>1961</v>
      </c>
      <c r="H48" s="16">
        <v>28241.3</v>
      </c>
      <c r="I48" s="17">
        <f t="shared" si="3"/>
        <v>78369.6075</v>
      </c>
      <c r="J48" s="18">
        <v>2280.8</v>
      </c>
      <c r="K48" s="19"/>
      <c r="L48" s="20">
        <f t="shared" si="4"/>
        <v>34.360578525078914</v>
      </c>
      <c r="M48" s="21">
        <f t="shared" si="5"/>
        <v>2.863381543756576</v>
      </c>
    </row>
    <row r="49" spans="1:13" s="23" customFormat="1" ht="15.75">
      <c r="A49" s="13">
        <v>39</v>
      </c>
      <c r="B49" s="14" t="s">
        <v>26</v>
      </c>
      <c r="C49" s="14">
        <v>69</v>
      </c>
      <c r="D49" s="14"/>
      <c r="E49" s="14"/>
      <c r="F49" s="15">
        <v>124</v>
      </c>
      <c r="G49" s="15">
        <v>1961</v>
      </c>
      <c r="H49" s="16">
        <v>28241.3</v>
      </c>
      <c r="I49" s="17">
        <f t="shared" si="3"/>
        <v>35019.212</v>
      </c>
      <c r="J49" s="19">
        <v>2545.2</v>
      </c>
      <c r="K49" s="19"/>
      <c r="L49" s="20">
        <f t="shared" si="4"/>
        <v>13.75892346377495</v>
      </c>
      <c r="M49" s="21">
        <f t="shared" si="5"/>
        <v>1.1465769553145793</v>
      </c>
    </row>
    <row r="50" spans="1:13" s="22" customFormat="1" ht="15.75">
      <c r="A50" s="13">
        <v>40</v>
      </c>
      <c r="B50" s="14" t="s">
        <v>25</v>
      </c>
      <c r="C50" s="14">
        <v>73</v>
      </c>
      <c r="D50" s="14"/>
      <c r="E50" s="14"/>
      <c r="F50" s="15">
        <v>216</v>
      </c>
      <c r="G50" s="15">
        <v>1962</v>
      </c>
      <c r="H50" s="16">
        <v>28241.3</v>
      </c>
      <c r="I50" s="17">
        <f t="shared" si="3"/>
        <v>61001.208</v>
      </c>
      <c r="J50" s="18">
        <v>2531.1</v>
      </c>
      <c r="K50" s="19"/>
      <c r="L50" s="20">
        <f t="shared" si="4"/>
        <v>24.10067085456916</v>
      </c>
      <c r="M50" s="21">
        <f t="shared" si="5"/>
        <v>2.0083892378807633</v>
      </c>
    </row>
    <row r="51" spans="1:13" s="22" customFormat="1" ht="15.75">
      <c r="A51" s="13">
        <v>41</v>
      </c>
      <c r="B51" s="14" t="s">
        <v>25</v>
      </c>
      <c r="C51" s="14">
        <v>73</v>
      </c>
      <c r="D51" s="14" t="s">
        <v>18</v>
      </c>
      <c r="E51" s="14"/>
      <c r="F51" s="15">
        <v>241</v>
      </c>
      <c r="G51" s="15">
        <v>1973</v>
      </c>
      <c r="H51" s="16">
        <v>28241.3</v>
      </c>
      <c r="I51" s="17">
        <f t="shared" si="3"/>
        <v>68061.533</v>
      </c>
      <c r="J51" s="18">
        <v>3308.2</v>
      </c>
      <c r="K51" s="19"/>
      <c r="L51" s="20">
        <f t="shared" si="4"/>
        <v>20.57358472885557</v>
      </c>
      <c r="M51" s="21">
        <f t="shared" si="5"/>
        <v>1.7144653940712977</v>
      </c>
    </row>
    <row r="52" spans="1:13" s="22" customFormat="1" ht="15.75">
      <c r="A52" s="13">
        <v>42</v>
      </c>
      <c r="B52" s="14" t="s">
        <v>25</v>
      </c>
      <c r="C52" s="14">
        <v>75</v>
      </c>
      <c r="D52" s="14"/>
      <c r="E52" s="14"/>
      <c r="F52" s="15">
        <v>217.5</v>
      </c>
      <c r="G52" s="15">
        <v>1961</v>
      </c>
      <c r="H52" s="16">
        <v>28241.3</v>
      </c>
      <c r="I52" s="17">
        <f t="shared" si="3"/>
        <v>61424.8275</v>
      </c>
      <c r="J52" s="18">
        <v>2531.8</v>
      </c>
      <c r="K52" s="19"/>
      <c r="L52" s="20">
        <f t="shared" si="4"/>
        <v>24.26132692155778</v>
      </c>
      <c r="M52" s="21">
        <f t="shared" si="5"/>
        <v>2.0217772434631485</v>
      </c>
    </row>
    <row r="53" spans="1:13" s="22" customFormat="1" ht="15.75">
      <c r="A53" s="13">
        <v>43</v>
      </c>
      <c r="B53" s="14" t="s">
        <v>25</v>
      </c>
      <c r="C53" s="14">
        <v>110</v>
      </c>
      <c r="D53" s="14"/>
      <c r="E53" s="14"/>
      <c r="F53" s="15">
        <v>132</v>
      </c>
      <c r="G53" s="15">
        <v>1960</v>
      </c>
      <c r="H53" s="16">
        <v>28241.3</v>
      </c>
      <c r="I53" s="17">
        <f t="shared" si="3"/>
        <v>37278.516</v>
      </c>
      <c r="J53" s="18">
        <v>1515.4</v>
      </c>
      <c r="K53" s="19"/>
      <c r="L53" s="20">
        <f t="shared" si="4"/>
        <v>24.59978619506401</v>
      </c>
      <c r="M53" s="21">
        <f t="shared" si="5"/>
        <v>2.0499821829220006</v>
      </c>
    </row>
    <row r="54" spans="1:13" s="22" customFormat="1" ht="15.75">
      <c r="A54" s="13">
        <v>44</v>
      </c>
      <c r="B54" s="14" t="s">
        <v>25</v>
      </c>
      <c r="C54" s="14">
        <v>112</v>
      </c>
      <c r="D54" s="14"/>
      <c r="E54" s="14"/>
      <c r="F54" s="15">
        <v>132</v>
      </c>
      <c r="G54" s="15">
        <v>1960</v>
      </c>
      <c r="H54" s="16">
        <v>28241.3</v>
      </c>
      <c r="I54" s="17">
        <f t="shared" si="3"/>
        <v>37278.516</v>
      </c>
      <c r="J54" s="18">
        <v>1510.2</v>
      </c>
      <c r="K54" s="19"/>
      <c r="L54" s="20">
        <f t="shared" si="4"/>
        <v>24.684489471593167</v>
      </c>
      <c r="M54" s="21">
        <f t="shared" si="5"/>
        <v>2.0570407892994305</v>
      </c>
    </row>
    <row r="55" spans="1:13" s="22" customFormat="1" ht="15.75">
      <c r="A55" s="13">
        <v>45</v>
      </c>
      <c r="B55" s="14" t="s">
        <v>25</v>
      </c>
      <c r="C55" s="14">
        <v>114</v>
      </c>
      <c r="D55" s="14"/>
      <c r="E55" s="14"/>
      <c r="F55" s="15">
        <v>161</v>
      </c>
      <c r="G55" s="15">
        <v>1960</v>
      </c>
      <c r="H55" s="16">
        <v>28241.3</v>
      </c>
      <c r="I55" s="17">
        <f t="shared" si="3"/>
        <v>45468.493</v>
      </c>
      <c r="J55" s="18">
        <v>1512.3</v>
      </c>
      <c r="K55" s="19"/>
      <c r="L55" s="20">
        <f t="shared" si="4"/>
        <v>30.06578919526549</v>
      </c>
      <c r="M55" s="21">
        <f t="shared" si="5"/>
        <v>2.505482432938791</v>
      </c>
    </row>
    <row r="56" spans="1:13" s="23" customFormat="1" ht="15.75">
      <c r="A56" s="13">
        <v>46</v>
      </c>
      <c r="B56" s="14" t="s">
        <v>25</v>
      </c>
      <c r="C56" s="14">
        <v>122</v>
      </c>
      <c r="D56" s="14" t="s">
        <v>16</v>
      </c>
      <c r="E56" s="14"/>
      <c r="F56" s="15">
        <v>313</v>
      </c>
      <c r="G56" s="15">
        <v>1972</v>
      </c>
      <c r="H56" s="16">
        <v>28241.3</v>
      </c>
      <c r="I56" s="17">
        <f t="shared" si="3"/>
        <v>88395.269</v>
      </c>
      <c r="J56" s="19">
        <v>4119.6</v>
      </c>
      <c r="K56" s="19"/>
      <c r="L56" s="20">
        <f t="shared" si="4"/>
        <v>21.457245606369547</v>
      </c>
      <c r="M56" s="21">
        <f t="shared" si="5"/>
        <v>1.7881038005307957</v>
      </c>
    </row>
    <row r="57" spans="1:13" s="23" customFormat="1" ht="15.75">
      <c r="A57" s="13">
        <v>47</v>
      </c>
      <c r="B57" s="14" t="s">
        <v>25</v>
      </c>
      <c r="C57" s="14">
        <v>71</v>
      </c>
      <c r="D57" s="14"/>
      <c r="E57" s="14"/>
      <c r="F57" s="15">
        <v>120</v>
      </c>
      <c r="G57" s="15">
        <v>1962</v>
      </c>
      <c r="H57" s="16">
        <v>28241.3</v>
      </c>
      <c r="I57" s="17">
        <f t="shared" si="3"/>
        <v>33889.56</v>
      </c>
      <c r="J57" s="19">
        <v>2224.7</v>
      </c>
      <c r="K57" s="19"/>
      <c r="L57" s="20">
        <f t="shared" si="4"/>
        <v>15.233316851710343</v>
      </c>
      <c r="M57" s="21">
        <f t="shared" si="5"/>
        <v>1.269443070975862</v>
      </c>
    </row>
    <row r="58" spans="1:13" s="23" customFormat="1" ht="15.75">
      <c r="A58" s="13">
        <v>48</v>
      </c>
      <c r="B58" s="14" t="s">
        <v>25</v>
      </c>
      <c r="C58" s="14">
        <v>71</v>
      </c>
      <c r="D58" s="14" t="s">
        <v>16</v>
      </c>
      <c r="E58" s="14"/>
      <c r="F58" s="15">
        <v>120</v>
      </c>
      <c r="G58" s="15">
        <v>1962</v>
      </c>
      <c r="H58" s="16">
        <v>28241.3</v>
      </c>
      <c r="I58" s="17">
        <f t="shared" si="3"/>
        <v>33889.56</v>
      </c>
      <c r="J58" s="19">
        <v>2509.5</v>
      </c>
      <c r="K58" s="19"/>
      <c r="L58" s="20">
        <f t="shared" si="4"/>
        <v>13.504506873879258</v>
      </c>
      <c r="M58" s="21">
        <f t="shared" si="5"/>
        <v>1.1253755728232715</v>
      </c>
    </row>
    <row r="59" spans="1:13" s="23" customFormat="1" ht="15.75">
      <c r="A59" s="13">
        <v>49</v>
      </c>
      <c r="B59" s="14" t="s">
        <v>25</v>
      </c>
      <c r="C59" s="14">
        <v>73</v>
      </c>
      <c r="D59" s="14" t="s">
        <v>16</v>
      </c>
      <c r="E59" s="14"/>
      <c r="F59" s="15">
        <v>217</v>
      </c>
      <c r="G59" s="15">
        <v>1964</v>
      </c>
      <c r="H59" s="16">
        <v>28241.3</v>
      </c>
      <c r="I59" s="17">
        <f t="shared" si="3"/>
        <v>61283.621</v>
      </c>
      <c r="J59" s="19">
        <v>3169.4</v>
      </c>
      <c r="K59" s="19"/>
      <c r="L59" s="20">
        <f t="shared" si="4"/>
        <v>19.3360323720578</v>
      </c>
      <c r="M59" s="21">
        <f t="shared" si="5"/>
        <v>1.6113360310048168</v>
      </c>
    </row>
    <row r="60" spans="1:13" s="23" customFormat="1" ht="15.75">
      <c r="A60" s="13">
        <v>50</v>
      </c>
      <c r="B60" s="14" t="s">
        <v>25</v>
      </c>
      <c r="C60" s="14">
        <v>75</v>
      </c>
      <c r="D60" s="14" t="s">
        <v>16</v>
      </c>
      <c r="E60" s="14"/>
      <c r="F60" s="15">
        <v>124</v>
      </c>
      <c r="G60" s="15">
        <v>1964</v>
      </c>
      <c r="H60" s="16">
        <v>28241.3</v>
      </c>
      <c r="I60" s="17">
        <f t="shared" si="3"/>
        <v>35019.212</v>
      </c>
      <c r="J60" s="19">
        <v>2738.1</v>
      </c>
      <c r="K60" s="19"/>
      <c r="L60" s="20">
        <f t="shared" si="4"/>
        <v>12.78960300938607</v>
      </c>
      <c r="M60" s="21">
        <f t="shared" si="5"/>
        <v>1.0658002507821724</v>
      </c>
    </row>
    <row r="61" spans="1:13" s="23" customFormat="1" ht="15.75">
      <c r="A61" s="13">
        <v>51</v>
      </c>
      <c r="B61" s="14" t="s">
        <v>25</v>
      </c>
      <c r="C61" s="14">
        <v>77</v>
      </c>
      <c r="D61" s="14" t="s">
        <v>16</v>
      </c>
      <c r="E61" s="14"/>
      <c r="F61" s="15">
        <v>30</v>
      </c>
      <c r="G61" s="15">
        <v>1967</v>
      </c>
      <c r="H61" s="16">
        <v>28241.3</v>
      </c>
      <c r="I61" s="17">
        <f t="shared" si="3"/>
        <v>8472.39</v>
      </c>
      <c r="J61" s="19">
        <v>2578.2</v>
      </c>
      <c r="K61" s="19"/>
      <c r="L61" s="20">
        <f t="shared" si="4"/>
        <v>3.286164766115895</v>
      </c>
      <c r="M61" s="21">
        <f t="shared" si="5"/>
        <v>0.27384706384299123</v>
      </c>
    </row>
    <row r="62" spans="1:13" s="23" customFormat="1" ht="15.75">
      <c r="A62" s="13">
        <v>52</v>
      </c>
      <c r="B62" s="14" t="s">
        <v>25</v>
      </c>
      <c r="C62" s="14">
        <v>79</v>
      </c>
      <c r="D62" s="14"/>
      <c r="E62" s="14"/>
      <c r="F62" s="15">
        <v>135</v>
      </c>
      <c r="G62" s="15">
        <v>1975</v>
      </c>
      <c r="H62" s="16">
        <v>28241.3</v>
      </c>
      <c r="I62" s="17">
        <f t="shared" si="3"/>
        <v>38125.755</v>
      </c>
      <c r="J62" s="19">
        <v>3113.8</v>
      </c>
      <c r="K62" s="19"/>
      <c r="L62" s="20">
        <f t="shared" si="4"/>
        <v>12.244124542359817</v>
      </c>
      <c r="M62" s="21">
        <f t="shared" si="5"/>
        <v>1.020343711863318</v>
      </c>
    </row>
    <row r="63" spans="1:13" s="23" customFormat="1" ht="15.75">
      <c r="A63" s="13">
        <v>53</v>
      </c>
      <c r="B63" s="14" t="s">
        <v>25</v>
      </c>
      <c r="C63" s="14">
        <v>81</v>
      </c>
      <c r="D63" s="14"/>
      <c r="E63" s="14"/>
      <c r="F63" s="15">
        <v>30</v>
      </c>
      <c r="G63" s="15">
        <v>1973</v>
      </c>
      <c r="H63" s="16">
        <v>28241.3</v>
      </c>
      <c r="I63" s="17">
        <f t="shared" si="3"/>
        <v>8472.39</v>
      </c>
      <c r="J63" s="19">
        <v>2442.9</v>
      </c>
      <c r="K63" s="19"/>
      <c r="L63" s="20">
        <f t="shared" si="4"/>
        <v>3.4681689794915873</v>
      </c>
      <c r="M63" s="21">
        <f t="shared" si="5"/>
        <v>0.2890140816242989</v>
      </c>
    </row>
    <row r="64" spans="1:13" s="23" customFormat="1" ht="15.75">
      <c r="A64" s="13">
        <v>54</v>
      </c>
      <c r="B64" s="14" t="s">
        <v>25</v>
      </c>
      <c r="C64" s="14">
        <v>116</v>
      </c>
      <c r="D64" s="14"/>
      <c r="E64" s="14"/>
      <c r="F64" s="15">
        <v>282</v>
      </c>
      <c r="G64" s="15">
        <v>1970</v>
      </c>
      <c r="H64" s="16">
        <v>28241.3</v>
      </c>
      <c r="I64" s="17">
        <f t="shared" si="3"/>
        <v>79640.466</v>
      </c>
      <c r="J64" s="19">
        <v>3076.7</v>
      </c>
      <c r="K64" s="19"/>
      <c r="L64" s="20">
        <f t="shared" si="4"/>
        <v>25.885028114538304</v>
      </c>
      <c r="M64" s="21">
        <f t="shared" si="5"/>
        <v>2.1570856762115254</v>
      </c>
    </row>
    <row r="65" spans="1:13" s="23" customFormat="1" ht="16.5" customHeight="1">
      <c r="A65" s="13">
        <v>55</v>
      </c>
      <c r="B65" s="14" t="s">
        <v>25</v>
      </c>
      <c r="C65" s="14">
        <v>118</v>
      </c>
      <c r="D65" s="14"/>
      <c r="E65" s="14"/>
      <c r="F65" s="15">
        <v>282</v>
      </c>
      <c r="G65" s="15">
        <v>1969</v>
      </c>
      <c r="H65" s="16">
        <v>28241.3</v>
      </c>
      <c r="I65" s="17">
        <f t="shared" si="3"/>
        <v>79640.466</v>
      </c>
      <c r="J65" s="19">
        <v>2895.1</v>
      </c>
      <c r="K65" s="19"/>
      <c r="L65" s="20">
        <f t="shared" si="4"/>
        <v>27.508709889123</v>
      </c>
      <c r="M65" s="21">
        <f t="shared" si="5"/>
        <v>2.29239249076025</v>
      </c>
    </row>
    <row r="66" spans="1:13" s="23" customFormat="1" ht="15.75">
      <c r="A66" s="13">
        <v>56</v>
      </c>
      <c r="B66" s="14" t="s">
        <v>25</v>
      </c>
      <c r="C66" s="14">
        <v>116</v>
      </c>
      <c r="D66" s="14" t="s">
        <v>16</v>
      </c>
      <c r="E66" s="14"/>
      <c r="F66" s="15">
        <v>639</v>
      </c>
      <c r="G66" s="15">
        <v>1971</v>
      </c>
      <c r="H66" s="16">
        <v>28241.3</v>
      </c>
      <c r="I66" s="17">
        <f t="shared" si="3"/>
        <v>180461.907</v>
      </c>
      <c r="J66" s="19">
        <v>5884.9</v>
      </c>
      <c r="K66" s="19"/>
      <c r="L66" s="20">
        <f t="shared" si="4"/>
        <v>30.665246138422066</v>
      </c>
      <c r="M66" s="21">
        <f t="shared" si="5"/>
        <v>2.555437178201839</v>
      </c>
    </row>
    <row r="67" spans="1:13" s="22" customFormat="1" ht="15.75">
      <c r="A67" s="13">
        <v>57</v>
      </c>
      <c r="B67" s="14" t="s">
        <v>25</v>
      </c>
      <c r="C67" s="14">
        <v>120</v>
      </c>
      <c r="D67" s="14"/>
      <c r="E67" s="14"/>
      <c r="F67" s="15">
        <v>483</v>
      </c>
      <c r="G67" s="15">
        <v>1970</v>
      </c>
      <c r="H67" s="16">
        <v>28241.3</v>
      </c>
      <c r="I67" s="17">
        <f t="shared" si="3"/>
        <v>136405.479</v>
      </c>
      <c r="J67" s="19">
        <v>4477.7</v>
      </c>
      <c r="K67" s="19"/>
      <c r="L67" s="20">
        <f t="shared" si="4"/>
        <v>30.463291198606427</v>
      </c>
      <c r="M67" s="21">
        <f t="shared" si="5"/>
        <v>2.538607599883869</v>
      </c>
    </row>
    <row r="68" spans="1:13" s="22" customFormat="1" ht="15.75">
      <c r="A68" s="13">
        <v>58</v>
      </c>
      <c r="B68" s="14" t="s">
        <v>25</v>
      </c>
      <c r="C68" s="14">
        <v>122</v>
      </c>
      <c r="D68" s="14"/>
      <c r="E68" s="14"/>
      <c r="F68" s="15">
        <v>481</v>
      </c>
      <c r="G68" s="15">
        <v>1969</v>
      </c>
      <c r="H68" s="16">
        <v>28241.3</v>
      </c>
      <c r="I68" s="17">
        <f t="shared" si="3"/>
        <v>135840.653</v>
      </c>
      <c r="J68" s="19">
        <v>3046.9</v>
      </c>
      <c r="K68" s="19"/>
      <c r="L68" s="20">
        <f t="shared" si="4"/>
        <v>44.58323312218976</v>
      </c>
      <c r="M68" s="21">
        <f t="shared" si="5"/>
        <v>3.715269426849147</v>
      </c>
    </row>
    <row r="69" spans="1:13" s="22" customFormat="1" ht="15.75">
      <c r="A69" s="13">
        <v>59</v>
      </c>
      <c r="B69" s="14" t="s">
        <v>25</v>
      </c>
      <c r="C69" s="14">
        <v>122</v>
      </c>
      <c r="D69" s="14" t="s">
        <v>18</v>
      </c>
      <c r="E69" s="14"/>
      <c r="F69" s="15">
        <v>472</v>
      </c>
      <c r="G69" s="15">
        <v>1977</v>
      </c>
      <c r="H69" s="16">
        <v>28241.3</v>
      </c>
      <c r="I69" s="17">
        <f t="shared" si="3"/>
        <v>133298.936</v>
      </c>
      <c r="J69" s="19">
        <v>4411.6</v>
      </c>
      <c r="K69" s="19"/>
      <c r="L69" s="20">
        <f t="shared" si="4"/>
        <v>30.215553540665514</v>
      </c>
      <c r="M69" s="21">
        <f t="shared" si="5"/>
        <v>2.5179627950554595</v>
      </c>
    </row>
    <row r="70" spans="1:13" s="22" customFormat="1" ht="15.75">
      <c r="A70" s="13">
        <v>60</v>
      </c>
      <c r="B70" s="14" t="s">
        <v>25</v>
      </c>
      <c r="C70" s="14">
        <v>124</v>
      </c>
      <c r="D70" s="14"/>
      <c r="E70" s="14"/>
      <c r="F70" s="15">
        <v>432</v>
      </c>
      <c r="G70" s="15">
        <v>1971</v>
      </c>
      <c r="H70" s="16">
        <v>28241.3</v>
      </c>
      <c r="I70" s="17">
        <f t="shared" si="3"/>
        <v>122002.416</v>
      </c>
      <c r="J70" s="19">
        <v>3276.6</v>
      </c>
      <c r="K70" s="19"/>
      <c r="L70" s="20">
        <f t="shared" si="4"/>
        <v>37.23445522798022</v>
      </c>
      <c r="M70" s="21">
        <f t="shared" si="5"/>
        <v>3.1028712689983515</v>
      </c>
    </row>
    <row r="71" spans="1:13" s="22" customFormat="1" ht="15.75">
      <c r="A71" s="13">
        <v>61</v>
      </c>
      <c r="B71" s="14" t="s">
        <v>25</v>
      </c>
      <c r="C71" s="14">
        <v>126</v>
      </c>
      <c r="D71" s="14"/>
      <c r="E71" s="14"/>
      <c r="F71" s="15">
        <v>535</v>
      </c>
      <c r="G71" s="15">
        <v>1971</v>
      </c>
      <c r="H71" s="16">
        <v>28241.3</v>
      </c>
      <c r="I71" s="17">
        <f t="shared" si="3"/>
        <v>151090.95500000002</v>
      </c>
      <c r="J71" s="19">
        <v>3138.8</v>
      </c>
      <c r="K71" s="19"/>
      <c r="L71" s="20">
        <f t="shared" si="4"/>
        <v>48.13653466292851</v>
      </c>
      <c r="M71" s="21">
        <f t="shared" si="5"/>
        <v>4.011377888577376</v>
      </c>
    </row>
    <row r="72" spans="1:13" s="22" customFormat="1" ht="15.75">
      <c r="A72" s="13">
        <v>62</v>
      </c>
      <c r="B72" s="14" t="s">
        <v>25</v>
      </c>
      <c r="C72" s="14">
        <v>130</v>
      </c>
      <c r="D72" s="14"/>
      <c r="E72" s="14"/>
      <c r="F72" s="15">
        <v>507</v>
      </c>
      <c r="G72" s="15">
        <v>1972</v>
      </c>
      <c r="H72" s="16">
        <v>28241.3</v>
      </c>
      <c r="I72" s="17">
        <f t="shared" si="3"/>
        <v>143183.391</v>
      </c>
      <c r="J72" s="19">
        <v>4622</v>
      </c>
      <c r="K72" s="19"/>
      <c r="L72" s="20">
        <f t="shared" si="4"/>
        <v>30.978665296408483</v>
      </c>
      <c r="M72" s="21">
        <f t="shared" si="5"/>
        <v>2.5815554413673736</v>
      </c>
    </row>
    <row r="73" spans="1:13" s="22" customFormat="1" ht="15.75">
      <c r="A73" s="13">
        <v>63</v>
      </c>
      <c r="B73" s="14" t="s">
        <v>25</v>
      </c>
      <c r="C73" s="14">
        <v>132</v>
      </c>
      <c r="D73" s="14"/>
      <c r="E73" s="14"/>
      <c r="F73" s="15">
        <v>509</v>
      </c>
      <c r="G73" s="15">
        <v>1972</v>
      </c>
      <c r="H73" s="16">
        <v>28241.3</v>
      </c>
      <c r="I73" s="17">
        <f t="shared" si="3"/>
        <v>143748.217</v>
      </c>
      <c r="J73" s="19">
        <v>4404</v>
      </c>
      <c r="K73" s="19"/>
      <c r="L73" s="20">
        <f t="shared" si="4"/>
        <v>32.64037624886467</v>
      </c>
      <c r="M73" s="21">
        <f t="shared" si="5"/>
        <v>2.7200313540720558</v>
      </c>
    </row>
    <row r="74" spans="1:13" s="22" customFormat="1" ht="15.75">
      <c r="A74" s="13">
        <v>64</v>
      </c>
      <c r="B74" s="14" t="s">
        <v>25</v>
      </c>
      <c r="C74" s="14">
        <v>134</v>
      </c>
      <c r="D74" s="14"/>
      <c r="E74" s="14"/>
      <c r="F74" s="15">
        <v>757</v>
      </c>
      <c r="G74" s="15">
        <v>1973</v>
      </c>
      <c r="H74" s="16">
        <v>28241.3</v>
      </c>
      <c r="I74" s="17">
        <f aca="true" t="shared" si="6" ref="I74:I105">F74*H74*0.01</f>
        <v>213786.64099999997</v>
      </c>
      <c r="J74" s="19">
        <v>5981.8</v>
      </c>
      <c r="K74" s="19"/>
      <c r="L74" s="20">
        <f aca="true" t="shared" si="7" ref="L74:L105">I74/(J74+K74)</f>
        <v>35.73951670065866</v>
      </c>
      <c r="M74" s="21">
        <f aca="true" t="shared" si="8" ref="M74:M105">L74/12</f>
        <v>2.9782930583882217</v>
      </c>
    </row>
    <row r="75" spans="1:13" s="22" customFormat="1" ht="15.75">
      <c r="A75" s="13">
        <v>65</v>
      </c>
      <c r="B75" s="14" t="s">
        <v>27</v>
      </c>
      <c r="C75" s="14">
        <v>28</v>
      </c>
      <c r="D75" s="14"/>
      <c r="E75" s="14"/>
      <c r="F75" s="15">
        <v>29.5</v>
      </c>
      <c r="G75" s="15">
        <v>1961</v>
      </c>
      <c r="H75" s="16">
        <v>28241.3</v>
      </c>
      <c r="I75" s="17">
        <f t="shared" si="6"/>
        <v>8331.1835</v>
      </c>
      <c r="J75" s="18">
        <v>63.4</v>
      </c>
      <c r="K75" s="19"/>
      <c r="L75" s="20">
        <f t="shared" si="7"/>
        <v>131.40667981072554</v>
      </c>
      <c r="M75" s="21">
        <f t="shared" si="8"/>
        <v>10.950556650893795</v>
      </c>
    </row>
    <row r="76" spans="1:13" s="22" customFormat="1" ht="15.75">
      <c r="A76" s="13">
        <v>66</v>
      </c>
      <c r="B76" s="14" t="s">
        <v>27</v>
      </c>
      <c r="C76" s="14">
        <v>9</v>
      </c>
      <c r="D76" s="14"/>
      <c r="E76" s="14"/>
      <c r="F76" s="15">
        <v>55</v>
      </c>
      <c r="G76" s="15">
        <v>1959</v>
      </c>
      <c r="H76" s="16">
        <v>28241.3</v>
      </c>
      <c r="I76" s="17">
        <f t="shared" si="6"/>
        <v>15532.715</v>
      </c>
      <c r="J76" s="18">
        <v>623.5</v>
      </c>
      <c r="K76" s="19"/>
      <c r="L76" s="20">
        <f t="shared" si="7"/>
        <v>24.912133119486768</v>
      </c>
      <c r="M76" s="21">
        <f t="shared" si="8"/>
        <v>2.076011093290564</v>
      </c>
    </row>
    <row r="77" spans="1:13" s="22" customFormat="1" ht="15.75">
      <c r="A77" s="13">
        <v>67</v>
      </c>
      <c r="B77" s="14" t="s">
        <v>28</v>
      </c>
      <c r="C77" s="14">
        <v>29</v>
      </c>
      <c r="D77" s="14"/>
      <c r="E77" s="14"/>
      <c r="F77" s="15">
        <v>49</v>
      </c>
      <c r="G77" s="15">
        <v>1970</v>
      </c>
      <c r="H77" s="16">
        <v>28241.3</v>
      </c>
      <c r="I77" s="17">
        <f t="shared" si="6"/>
        <v>13838.237</v>
      </c>
      <c r="J77" s="18">
        <v>94.5</v>
      </c>
      <c r="K77" s="19"/>
      <c r="L77" s="20">
        <f t="shared" si="7"/>
        <v>146.43637037037035</v>
      </c>
      <c r="M77" s="21">
        <f t="shared" si="8"/>
        <v>12.20303086419753</v>
      </c>
    </row>
    <row r="78" spans="1:13" s="22" customFormat="1" ht="15.75">
      <c r="A78" s="13">
        <v>68</v>
      </c>
      <c r="B78" s="14" t="s">
        <v>28</v>
      </c>
      <c r="C78" s="14">
        <v>44</v>
      </c>
      <c r="D78" s="14"/>
      <c r="E78" s="14"/>
      <c r="F78" s="15">
        <v>58</v>
      </c>
      <c r="G78" s="15">
        <v>1969</v>
      </c>
      <c r="H78" s="16">
        <v>28241.3</v>
      </c>
      <c r="I78" s="17">
        <f t="shared" si="6"/>
        <v>16379.954</v>
      </c>
      <c r="J78" s="18">
        <v>128.5</v>
      </c>
      <c r="K78" s="19"/>
      <c r="L78" s="20">
        <f t="shared" si="7"/>
        <v>127.47045914396887</v>
      </c>
      <c r="M78" s="21">
        <f t="shared" si="8"/>
        <v>10.622538261997406</v>
      </c>
    </row>
    <row r="79" spans="1:13" s="22" customFormat="1" ht="15.75">
      <c r="A79" s="13">
        <v>69</v>
      </c>
      <c r="B79" s="14" t="s">
        <v>29</v>
      </c>
      <c r="C79" s="14">
        <v>91</v>
      </c>
      <c r="D79" s="14"/>
      <c r="E79" s="14"/>
      <c r="F79" s="15">
        <v>51</v>
      </c>
      <c r="G79" s="15">
        <v>1973</v>
      </c>
      <c r="H79" s="16">
        <v>28241.3</v>
      </c>
      <c r="I79" s="17">
        <f t="shared" si="6"/>
        <v>14403.063</v>
      </c>
      <c r="J79" s="18">
        <v>482.1</v>
      </c>
      <c r="K79" s="19"/>
      <c r="L79" s="20">
        <f t="shared" si="7"/>
        <v>29.87567517112632</v>
      </c>
      <c r="M79" s="21">
        <f t="shared" si="8"/>
        <v>2.48963959759386</v>
      </c>
    </row>
    <row r="80" spans="1:13" s="22" customFormat="1" ht="15.75">
      <c r="A80" s="13">
        <v>70</v>
      </c>
      <c r="B80" s="14" t="s">
        <v>29</v>
      </c>
      <c r="C80" s="14">
        <v>93</v>
      </c>
      <c r="D80" s="14"/>
      <c r="E80" s="14"/>
      <c r="F80" s="15">
        <v>49</v>
      </c>
      <c r="G80" s="15">
        <v>1973</v>
      </c>
      <c r="H80" s="16">
        <v>28241.3</v>
      </c>
      <c r="I80" s="17">
        <f t="shared" si="6"/>
        <v>13838.237</v>
      </c>
      <c r="J80" s="18">
        <v>297.8</v>
      </c>
      <c r="K80" s="19"/>
      <c r="L80" s="20">
        <f t="shared" si="7"/>
        <v>46.46822364002686</v>
      </c>
      <c r="M80" s="21">
        <f t="shared" si="8"/>
        <v>3.872351970002238</v>
      </c>
    </row>
    <row r="81" spans="1:13" s="22" customFormat="1" ht="15.75">
      <c r="A81" s="13">
        <v>71</v>
      </c>
      <c r="B81" s="14" t="s">
        <v>29</v>
      </c>
      <c r="C81" s="14">
        <v>97</v>
      </c>
      <c r="D81" s="14"/>
      <c r="E81" s="14"/>
      <c r="F81" s="15">
        <v>27</v>
      </c>
      <c r="G81" s="15">
        <v>1976</v>
      </c>
      <c r="H81" s="16">
        <v>28241.3</v>
      </c>
      <c r="I81" s="17">
        <f t="shared" si="6"/>
        <v>7625.151</v>
      </c>
      <c r="J81" s="18">
        <v>496.4</v>
      </c>
      <c r="K81" s="19"/>
      <c r="L81" s="20">
        <f t="shared" si="7"/>
        <v>15.360900483481064</v>
      </c>
      <c r="M81" s="21">
        <f t="shared" si="8"/>
        <v>1.2800750402900887</v>
      </c>
    </row>
    <row r="82" spans="1:13" s="23" customFormat="1" ht="15.75">
      <c r="A82" s="13">
        <v>72</v>
      </c>
      <c r="B82" s="14" t="s">
        <v>29</v>
      </c>
      <c r="C82" s="14">
        <v>109</v>
      </c>
      <c r="D82" s="28"/>
      <c r="E82" s="14">
        <v>1</v>
      </c>
      <c r="F82" s="15">
        <v>305</v>
      </c>
      <c r="G82" s="15">
        <v>1985</v>
      </c>
      <c r="H82" s="16">
        <v>28241.3</v>
      </c>
      <c r="I82" s="17">
        <f t="shared" si="6"/>
        <v>86135.965</v>
      </c>
      <c r="J82" s="18">
        <v>721.8</v>
      </c>
      <c r="K82" s="19"/>
      <c r="L82" s="20">
        <f t="shared" si="7"/>
        <v>119.33494735383763</v>
      </c>
      <c r="M82" s="21">
        <f t="shared" si="8"/>
        <v>9.944578946153136</v>
      </c>
    </row>
    <row r="83" spans="1:13" s="22" customFormat="1" ht="15.75">
      <c r="A83" s="13">
        <v>73</v>
      </c>
      <c r="B83" s="14" t="s">
        <v>29</v>
      </c>
      <c r="C83" s="14">
        <v>118</v>
      </c>
      <c r="D83" s="14"/>
      <c r="E83" s="14"/>
      <c r="F83" s="15">
        <v>233</v>
      </c>
      <c r="G83" s="15">
        <v>1967</v>
      </c>
      <c r="H83" s="16">
        <v>28241.3</v>
      </c>
      <c r="I83" s="17">
        <f t="shared" si="6"/>
        <v>65802.22899999999</v>
      </c>
      <c r="J83" s="18">
        <v>2523.7</v>
      </c>
      <c r="K83" s="19"/>
      <c r="L83" s="20">
        <f t="shared" si="7"/>
        <v>26.073712802631057</v>
      </c>
      <c r="M83" s="21">
        <f t="shared" si="8"/>
        <v>2.1728094002192546</v>
      </c>
    </row>
    <row r="84" spans="1:13" s="23" customFormat="1" ht="15.75">
      <c r="A84" s="13">
        <v>74</v>
      </c>
      <c r="B84" s="14" t="s">
        <v>29</v>
      </c>
      <c r="C84" s="14">
        <v>120</v>
      </c>
      <c r="D84" s="14"/>
      <c r="E84" s="14"/>
      <c r="F84" s="15">
        <v>142</v>
      </c>
      <c r="G84" s="15">
        <v>1967</v>
      </c>
      <c r="H84" s="16">
        <v>28241.3</v>
      </c>
      <c r="I84" s="17">
        <f t="shared" si="6"/>
        <v>40102.646</v>
      </c>
      <c r="J84" s="19">
        <v>3093.6</v>
      </c>
      <c r="K84" s="19"/>
      <c r="L84" s="20">
        <f t="shared" si="7"/>
        <v>12.963099948280322</v>
      </c>
      <c r="M84" s="21">
        <f t="shared" si="8"/>
        <v>1.08025832902336</v>
      </c>
    </row>
    <row r="85" spans="1:13" s="22" customFormat="1" ht="15.75">
      <c r="A85" s="13">
        <v>75</v>
      </c>
      <c r="B85" s="14" t="s">
        <v>29</v>
      </c>
      <c r="C85" s="14">
        <v>126</v>
      </c>
      <c r="D85" s="14"/>
      <c r="E85" s="14"/>
      <c r="F85" s="15">
        <v>243.5</v>
      </c>
      <c r="G85" s="15">
        <v>1969</v>
      </c>
      <c r="H85" s="16">
        <v>28241.3</v>
      </c>
      <c r="I85" s="17">
        <f t="shared" si="6"/>
        <v>68767.5655</v>
      </c>
      <c r="J85" s="18">
        <v>3284.9</v>
      </c>
      <c r="K85" s="19"/>
      <c r="L85" s="20">
        <f t="shared" si="7"/>
        <v>20.93444716734147</v>
      </c>
      <c r="M85" s="21">
        <f t="shared" si="8"/>
        <v>1.7445372639451227</v>
      </c>
    </row>
    <row r="86" spans="1:13" s="22" customFormat="1" ht="15.75">
      <c r="A86" s="13">
        <v>76</v>
      </c>
      <c r="B86" s="14" t="s">
        <v>29</v>
      </c>
      <c r="C86" s="14">
        <v>128</v>
      </c>
      <c r="D86" s="14"/>
      <c r="E86" s="14"/>
      <c r="F86" s="15">
        <v>164</v>
      </c>
      <c r="G86" s="15">
        <v>1968</v>
      </c>
      <c r="H86" s="16">
        <v>28241.3</v>
      </c>
      <c r="I86" s="17">
        <f t="shared" si="6"/>
        <v>46315.732</v>
      </c>
      <c r="J86" s="18">
        <v>2567.3</v>
      </c>
      <c r="K86" s="19"/>
      <c r="L86" s="20">
        <f t="shared" si="7"/>
        <v>18.040638803412143</v>
      </c>
      <c r="M86" s="21">
        <f t="shared" si="8"/>
        <v>1.503386566951012</v>
      </c>
    </row>
    <row r="87" spans="1:13" s="22" customFormat="1" ht="15.75">
      <c r="A87" s="13">
        <v>77</v>
      </c>
      <c r="B87" s="14" t="s">
        <v>29</v>
      </c>
      <c r="C87" s="14">
        <v>130</v>
      </c>
      <c r="D87" s="14"/>
      <c r="E87" s="14"/>
      <c r="F87" s="15">
        <v>347</v>
      </c>
      <c r="G87" s="15">
        <v>1969</v>
      </c>
      <c r="H87" s="16">
        <v>28241.3</v>
      </c>
      <c r="I87" s="17">
        <f t="shared" si="6"/>
        <v>97997.311</v>
      </c>
      <c r="J87" s="18">
        <v>4505.3</v>
      </c>
      <c r="K87" s="19"/>
      <c r="L87" s="20">
        <f t="shared" si="7"/>
        <v>21.751561716200918</v>
      </c>
      <c r="M87" s="21">
        <f t="shared" si="8"/>
        <v>1.812630143016743</v>
      </c>
    </row>
    <row r="88" spans="1:13" s="22" customFormat="1" ht="15.75">
      <c r="A88" s="13">
        <v>78</v>
      </c>
      <c r="B88" s="40" t="s">
        <v>29</v>
      </c>
      <c r="C88" s="40">
        <v>132</v>
      </c>
      <c r="D88" s="14"/>
      <c r="E88" s="14"/>
      <c r="F88" s="15">
        <v>418</v>
      </c>
      <c r="G88" s="15">
        <v>1983</v>
      </c>
      <c r="H88" s="16">
        <v>28241.3</v>
      </c>
      <c r="I88" s="17">
        <f t="shared" si="6"/>
        <v>118048.634</v>
      </c>
      <c r="J88" s="41">
        <v>5928.8</v>
      </c>
      <c r="K88" s="19"/>
      <c r="L88" s="20">
        <f t="shared" si="7"/>
        <v>19.911050128187828</v>
      </c>
      <c r="M88" s="21">
        <f t="shared" si="8"/>
        <v>1.6592541773489857</v>
      </c>
    </row>
    <row r="89" spans="1:13" s="23" customFormat="1" ht="15.75">
      <c r="A89" s="13">
        <v>79</v>
      </c>
      <c r="B89" s="14" t="s">
        <v>29</v>
      </c>
      <c r="C89" s="14">
        <v>132</v>
      </c>
      <c r="D89" s="14"/>
      <c r="E89" s="14">
        <v>1</v>
      </c>
      <c r="F89" s="15">
        <v>376</v>
      </c>
      <c r="G89" s="15">
        <v>1982</v>
      </c>
      <c r="H89" s="16">
        <v>28241.3</v>
      </c>
      <c r="I89" s="17">
        <f t="shared" si="6"/>
        <v>106187.28799999999</v>
      </c>
      <c r="J89" s="19">
        <v>4161.4</v>
      </c>
      <c r="K89" s="19">
        <v>464.4</v>
      </c>
      <c r="L89" s="20">
        <f t="shared" si="7"/>
        <v>22.955442950408578</v>
      </c>
      <c r="M89" s="21">
        <f t="shared" si="8"/>
        <v>1.9129535792007148</v>
      </c>
    </row>
    <row r="90" spans="1:13" s="22" customFormat="1" ht="15.75">
      <c r="A90" s="13">
        <v>80</v>
      </c>
      <c r="B90" s="14" t="s">
        <v>29</v>
      </c>
      <c r="C90" s="14">
        <v>134</v>
      </c>
      <c r="D90" s="14"/>
      <c r="E90" s="14"/>
      <c r="F90" s="15">
        <v>829</v>
      </c>
      <c r="G90" s="15">
        <v>1983</v>
      </c>
      <c r="H90" s="16">
        <v>28241.3</v>
      </c>
      <c r="I90" s="17">
        <f t="shared" si="6"/>
        <v>234120.377</v>
      </c>
      <c r="J90" s="19">
        <v>6866.9</v>
      </c>
      <c r="K90" s="19"/>
      <c r="L90" s="20">
        <f t="shared" si="7"/>
        <v>34.09404199857287</v>
      </c>
      <c r="M90" s="21">
        <f t="shared" si="8"/>
        <v>2.841170166547739</v>
      </c>
    </row>
    <row r="91" spans="1:13" s="23" customFormat="1" ht="15.75">
      <c r="A91" s="13">
        <v>81</v>
      </c>
      <c r="B91" s="14" t="s">
        <v>30</v>
      </c>
      <c r="C91" s="14">
        <v>93</v>
      </c>
      <c r="D91" s="14"/>
      <c r="E91" s="14">
        <v>1</v>
      </c>
      <c r="F91" s="15">
        <v>28</v>
      </c>
      <c r="G91" s="15">
        <v>1977</v>
      </c>
      <c r="H91" s="16">
        <v>28241.3</v>
      </c>
      <c r="I91" s="17">
        <f t="shared" si="6"/>
        <v>7907.564</v>
      </c>
      <c r="J91" s="19">
        <v>182.7</v>
      </c>
      <c r="K91" s="19">
        <v>95.4</v>
      </c>
      <c r="L91" s="20">
        <f t="shared" si="7"/>
        <v>28.434246673858322</v>
      </c>
      <c r="M91" s="21">
        <f t="shared" si="8"/>
        <v>2.36952055615486</v>
      </c>
    </row>
    <row r="92" spans="1:13" s="23" customFormat="1" ht="15.75">
      <c r="A92" s="13">
        <v>82</v>
      </c>
      <c r="B92" s="14" t="s">
        <v>29</v>
      </c>
      <c r="C92" s="14">
        <v>95</v>
      </c>
      <c r="D92" s="14"/>
      <c r="E92" s="14"/>
      <c r="F92" s="15">
        <v>30</v>
      </c>
      <c r="G92" s="15">
        <v>1976</v>
      </c>
      <c r="H92" s="16">
        <v>28241.3</v>
      </c>
      <c r="I92" s="17">
        <f t="shared" si="6"/>
        <v>8472.39</v>
      </c>
      <c r="J92" s="19">
        <v>2274.6</v>
      </c>
      <c r="K92" s="19"/>
      <c r="L92" s="20">
        <f t="shared" si="7"/>
        <v>3.7247823793194406</v>
      </c>
      <c r="M92" s="21">
        <f t="shared" si="8"/>
        <v>0.3103985316099534</v>
      </c>
    </row>
    <row r="93" spans="1:13" s="23" customFormat="1" ht="15.75">
      <c r="A93" s="13">
        <v>83</v>
      </c>
      <c r="B93" s="14" t="s">
        <v>29</v>
      </c>
      <c r="C93" s="14">
        <v>122</v>
      </c>
      <c r="D93" s="14"/>
      <c r="E93" s="14"/>
      <c r="F93" s="15">
        <v>144</v>
      </c>
      <c r="G93" s="15">
        <v>1967</v>
      </c>
      <c r="H93" s="16">
        <v>28241.3</v>
      </c>
      <c r="I93" s="17">
        <f t="shared" si="6"/>
        <v>40667.472</v>
      </c>
      <c r="J93" s="19">
        <v>3109.7</v>
      </c>
      <c r="K93" s="19"/>
      <c r="L93" s="20">
        <f t="shared" si="7"/>
        <v>13.077619062932117</v>
      </c>
      <c r="M93" s="21">
        <f t="shared" si="8"/>
        <v>1.0898015885776764</v>
      </c>
    </row>
    <row r="94" spans="1:13" s="23" customFormat="1" ht="15.75">
      <c r="A94" s="13">
        <v>84</v>
      </c>
      <c r="B94" s="14" t="s">
        <v>29</v>
      </c>
      <c r="C94" s="14">
        <v>124</v>
      </c>
      <c r="D94" s="14"/>
      <c r="E94" s="14"/>
      <c r="F94" s="15">
        <v>142</v>
      </c>
      <c r="G94" s="15">
        <v>1967</v>
      </c>
      <c r="H94" s="16">
        <v>28241.3</v>
      </c>
      <c r="I94" s="17">
        <f t="shared" si="6"/>
        <v>40102.646</v>
      </c>
      <c r="J94" s="19">
        <v>3023.8</v>
      </c>
      <c r="K94" s="19"/>
      <c r="L94" s="20">
        <f t="shared" si="7"/>
        <v>13.262334149083934</v>
      </c>
      <c r="M94" s="21">
        <f t="shared" si="8"/>
        <v>1.105194512423661</v>
      </c>
    </row>
    <row r="95" spans="1:13" s="22" customFormat="1" ht="15.75">
      <c r="A95" s="13">
        <v>85</v>
      </c>
      <c r="B95" s="14" t="s">
        <v>31</v>
      </c>
      <c r="C95" s="14">
        <v>27</v>
      </c>
      <c r="D95" s="14"/>
      <c r="E95" s="14"/>
      <c r="F95" s="15">
        <v>115</v>
      </c>
      <c r="G95" s="15">
        <v>1959</v>
      </c>
      <c r="H95" s="16">
        <v>28241.3</v>
      </c>
      <c r="I95" s="17">
        <f t="shared" si="6"/>
        <v>32477.495</v>
      </c>
      <c r="J95" s="18">
        <v>505.4</v>
      </c>
      <c r="K95" s="19"/>
      <c r="L95" s="20">
        <f t="shared" si="7"/>
        <v>64.26097150771666</v>
      </c>
      <c r="M95" s="21">
        <f t="shared" si="8"/>
        <v>5.355080958976388</v>
      </c>
    </row>
    <row r="96" spans="1:13" s="22" customFormat="1" ht="15.75">
      <c r="A96" s="13">
        <v>86</v>
      </c>
      <c r="B96" s="14" t="s">
        <v>31</v>
      </c>
      <c r="C96" s="14">
        <v>55</v>
      </c>
      <c r="D96" s="14"/>
      <c r="E96" s="14"/>
      <c r="F96" s="15">
        <v>64.5</v>
      </c>
      <c r="G96" s="15">
        <v>1965</v>
      </c>
      <c r="H96" s="16">
        <v>28241.3</v>
      </c>
      <c r="I96" s="17">
        <f t="shared" si="6"/>
        <v>18215.638499999997</v>
      </c>
      <c r="J96" s="18">
        <v>117.7</v>
      </c>
      <c r="K96" s="19"/>
      <c r="L96" s="20">
        <f t="shared" si="7"/>
        <v>154.76328377230243</v>
      </c>
      <c r="M96" s="21">
        <f t="shared" si="8"/>
        <v>12.896940314358536</v>
      </c>
    </row>
    <row r="97" spans="1:13" s="23" customFormat="1" ht="15.75">
      <c r="A97" s="13">
        <v>87</v>
      </c>
      <c r="B97" s="14" t="s">
        <v>32</v>
      </c>
      <c r="C97" s="14">
        <v>81</v>
      </c>
      <c r="D97" s="14"/>
      <c r="E97" s="14"/>
      <c r="F97" s="15">
        <v>5</v>
      </c>
      <c r="G97" s="15">
        <v>1975</v>
      </c>
      <c r="H97" s="16">
        <v>28241.3</v>
      </c>
      <c r="I97" s="17">
        <f t="shared" si="6"/>
        <v>1412.065</v>
      </c>
      <c r="J97" s="18">
        <v>50.3</v>
      </c>
      <c r="K97" s="19">
        <v>22.7</v>
      </c>
      <c r="L97" s="20">
        <f t="shared" si="7"/>
        <v>19.34335616438356</v>
      </c>
      <c r="M97" s="21">
        <f t="shared" si="8"/>
        <v>1.6119463470319635</v>
      </c>
    </row>
    <row r="98" spans="1:13" s="22" customFormat="1" ht="15.75">
      <c r="A98" s="13">
        <v>88</v>
      </c>
      <c r="B98" s="14" t="s">
        <v>31</v>
      </c>
      <c r="C98" s="14">
        <v>89</v>
      </c>
      <c r="D98" s="14"/>
      <c r="E98" s="14"/>
      <c r="F98" s="15">
        <v>44.5</v>
      </c>
      <c r="G98" s="15">
        <v>1972</v>
      </c>
      <c r="H98" s="16">
        <v>28241.3</v>
      </c>
      <c r="I98" s="17">
        <f t="shared" si="6"/>
        <v>12567.378499999999</v>
      </c>
      <c r="J98" s="18">
        <v>117.9</v>
      </c>
      <c r="K98" s="19"/>
      <c r="L98" s="20">
        <f t="shared" si="7"/>
        <v>106.59354113655638</v>
      </c>
      <c r="M98" s="21">
        <f t="shared" si="8"/>
        <v>8.882795094713032</v>
      </c>
    </row>
    <row r="99" spans="1:13" s="22" customFormat="1" ht="15.75">
      <c r="A99" s="13">
        <v>89</v>
      </c>
      <c r="B99" s="14" t="s">
        <v>31</v>
      </c>
      <c r="C99" s="14">
        <v>115</v>
      </c>
      <c r="D99" s="14"/>
      <c r="E99" s="14"/>
      <c r="F99" s="15">
        <v>38</v>
      </c>
      <c r="G99" s="15">
        <v>1965</v>
      </c>
      <c r="H99" s="16">
        <v>28241.3</v>
      </c>
      <c r="I99" s="17">
        <f t="shared" si="6"/>
        <v>10731.694</v>
      </c>
      <c r="J99" s="18">
        <v>45.2</v>
      </c>
      <c r="K99" s="19"/>
      <c r="L99" s="20">
        <f t="shared" si="7"/>
        <v>237.4268584070796</v>
      </c>
      <c r="M99" s="21">
        <f t="shared" si="8"/>
        <v>19.7855715339233</v>
      </c>
    </row>
    <row r="100" spans="1:13" s="22" customFormat="1" ht="15.75">
      <c r="A100" s="13">
        <v>90</v>
      </c>
      <c r="B100" s="14" t="s">
        <v>31</v>
      </c>
      <c r="C100" s="14">
        <v>123</v>
      </c>
      <c r="D100" s="14"/>
      <c r="E100" s="14"/>
      <c r="F100" s="15">
        <v>65</v>
      </c>
      <c r="G100" s="15">
        <v>1971</v>
      </c>
      <c r="H100" s="16">
        <v>28241.3</v>
      </c>
      <c r="I100" s="17">
        <f t="shared" si="6"/>
        <v>18356.845</v>
      </c>
      <c r="J100" s="18">
        <v>226.8</v>
      </c>
      <c r="K100" s="19"/>
      <c r="L100" s="20">
        <f t="shared" si="7"/>
        <v>80.93847001763669</v>
      </c>
      <c r="M100" s="21">
        <f t="shared" si="8"/>
        <v>6.744872501469724</v>
      </c>
    </row>
    <row r="101" spans="1:13" s="22" customFormat="1" ht="15.75">
      <c r="A101" s="13">
        <v>91</v>
      </c>
      <c r="B101" s="14" t="s">
        <v>31</v>
      </c>
      <c r="C101" s="14">
        <v>143</v>
      </c>
      <c r="D101" s="14"/>
      <c r="E101" s="14"/>
      <c r="F101" s="15">
        <v>116</v>
      </c>
      <c r="G101" s="15">
        <v>1969</v>
      </c>
      <c r="H101" s="16">
        <v>28241.3</v>
      </c>
      <c r="I101" s="17">
        <f t="shared" si="6"/>
        <v>32759.908</v>
      </c>
      <c r="J101" s="18">
        <v>117.5</v>
      </c>
      <c r="K101" s="19"/>
      <c r="L101" s="20">
        <f t="shared" si="7"/>
        <v>278.8077276595745</v>
      </c>
      <c r="M101" s="21">
        <f t="shared" si="8"/>
        <v>23.23397730496454</v>
      </c>
    </row>
    <row r="102" spans="1:13" s="22" customFormat="1" ht="15.75">
      <c r="A102" s="13">
        <v>92</v>
      </c>
      <c r="B102" s="14" t="s">
        <v>31</v>
      </c>
      <c r="C102" s="14">
        <v>145</v>
      </c>
      <c r="D102" s="14" t="s">
        <v>16</v>
      </c>
      <c r="E102" s="14"/>
      <c r="F102" s="15">
        <v>177</v>
      </c>
      <c r="G102" s="15">
        <v>1958</v>
      </c>
      <c r="H102" s="16">
        <v>28241.3</v>
      </c>
      <c r="I102" s="17">
        <f t="shared" si="6"/>
        <v>49987.100999999995</v>
      </c>
      <c r="J102" s="19">
        <v>298.8</v>
      </c>
      <c r="K102" s="19"/>
      <c r="L102" s="20">
        <f t="shared" si="7"/>
        <v>167.2928413654618</v>
      </c>
      <c r="M102" s="21">
        <f t="shared" si="8"/>
        <v>13.941070113788484</v>
      </c>
    </row>
    <row r="103" spans="1:13" s="23" customFormat="1" ht="15.75">
      <c r="A103" s="13">
        <v>93</v>
      </c>
      <c r="B103" s="14" t="s">
        <v>32</v>
      </c>
      <c r="C103" s="14">
        <v>267</v>
      </c>
      <c r="D103" s="14"/>
      <c r="E103" s="14"/>
      <c r="F103" s="15">
        <v>99</v>
      </c>
      <c r="G103" s="15">
        <v>1980</v>
      </c>
      <c r="H103" s="16">
        <v>28241.3</v>
      </c>
      <c r="I103" s="17">
        <f t="shared" si="6"/>
        <v>27958.887</v>
      </c>
      <c r="J103" s="19">
        <v>1025.3</v>
      </c>
      <c r="K103" s="19"/>
      <c r="L103" s="20">
        <f t="shared" si="7"/>
        <v>27.26898176143568</v>
      </c>
      <c r="M103" s="21">
        <f t="shared" si="8"/>
        <v>2.2724151467863067</v>
      </c>
    </row>
    <row r="104" spans="1:13" s="23" customFormat="1" ht="15.75">
      <c r="A104" s="13">
        <v>94</v>
      </c>
      <c r="B104" s="14" t="s">
        <v>32</v>
      </c>
      <c r="C104" s="14">
        <v>269</v>
      </c>
      <c r="D104" s="14"/>
      <c r="E104" s="14"/>
      <c r="F104" s="15">
        <v>65</v>
      </c>
      <c r="G104" s="15">
        <v>1984</v>
      </c>
      <c r="H104" s="16">
        <v>28241.3</v>
      </c>
      <c r="I104" s="17">
        <f t="shared" si="6"/>
        <v>18356.845</v>
      </c>
      <c r="J104" s="19">
        <v>1044.5</v>
      </c>
      <c r="K104" s="19"/>
      <c r="L104" s="20">
        <f t="shared" si="7"/>
        <v>17.574767831498324</v>
      </c>
      <c r="M104" s="21">
        <f t="shared" si="8"/>
        <v>1.4645639859581936</v>
      </c>
    </row>
    <row r="105" spans="1:13" s="22" customFormat="1" ht="15.75">
      <c r="A105" s="13">
        <v>95</v>
      </c>
      <c r="B105" s="14" t="s">
        <v>33</v>
      </c>
      <c r="C105" s="14">
        <v>8</v>
      </c>
      <c r="D105" s="14" t="s">
        <v>16</v>
      </c>
      <c r="E105" s="14"/>
      <c r="F105" s="15">
        <v>77</v>
      </c>
      <c r="G105" s="15">
        <v>1967</v>
      </c>
      <c r="H105" s="16">
        <v>28241.3</v>
      </c>
      <c r="I105" s="17">
        <f t="shared" si="6"/>
        <v>21745.801000000003</v>
      </c>
      <c r="J105" s="19">
        <v>60.2</v>
      </c>
      <c r="K105" s="19"/>
      <c r="L105" s="20">
        <f t="shared" si="7"/>
        <v>361.2259302325582</v>
      </c>
      <c r="M105" s="21">
        <f t="shared" si="8"/>
        <v>30.102160852713183</v>
      </c>
    </row>
    <row r="106" spans="1:13" s="22" customFormat="1" ht="15.75">
      <c r="A106" s="13">
        <v>96</v>
      </c>
      <c r="B106" s="14" t="s">
        <v>34</v>
      </c>
      <c r="C106" s="14">
        <v>8</v>
      </c>
      <c r="D106" s="14"/>
      <c r="E106" s="14"/>
      <c r="F106" s="15">
        <v>50</v>
      </c>
      <c r="G106" s="15">
        <v>1917</v>
      </c>
      <c r="H106" s="16">
        <v>28241.3</v>
      </c>
      <c r="I106" s="17">
        <f aca="true" t="shared" si="9" ref="I106:I137">F106*H106*0.01</f>
        <v>14120.65</v>
      </c>
      <c r="J106" s="19">
        <v>127.6</v>
      </c>
      <c r="K106" s="19"/>
      <c r="L106" s="20">
        <f aca="true" t="shared" si="10" ref="L106:L137">I106/(J106+K106)</f>
        <v>110.6634012539185</v>
      </c>
      <c r="M106" s="21">
        <f aca="true" t="shared" si="11" ref="M106:M137">L106/12</f>
        <v>9.221950104493208</v>
      </c>
    </row>
    <row r="107" spans="1:13" s="22" customFormat="1" ht="15.75">
      <c r="A107" s="13">
        <v>97</v>
      </c>
      <c r="B107" s="14" t="s">
        <v>34</v>
      </c>
      <c r="C107" s="14">
        <v>11</v>
      </c>
      <c r="D107" s="14"/>
      <c r="E107" s="14"/>
      <c r="F107" s="15">
        <v>78</v>
      </c>
      <c r="G107" s="15">
        <v>1955</v>
      </c>
      <c r="H107" s="16">
        <v>28241.3</v>
      </c>
      <c r="I107" s="17">
        <f t="shared" si="9"/>
        <v>22028.214</v>
      </c>
      <c r="J107" s="19">
        <v>180.2</v>
      </c>
      <c r="K107" s="19"/>
      <c r="L107" s="20">
        <f t="shared" si="10"/>
        <v>122.24314095449502</v>
      </c>
      <c r="M107" s="21">
        <f t="shared" si="11"/>
        <v>10.186928412874584</v>
      </c>
    </row>
    <row r="108" spans="1:13" s="22" customFormat="1" ht="15.75">
      <c r="A108" s="13">
        <v>98</v>
      </c>
      <c r="B108" s="14" t="s">
        <v>34</v>
      </c>
      <c r="C108" s="14">
        <v>16</v>
      </c>
      <c r="D108" s="14"/>
      <c r="E108" s="14"/>
      <c r="F108" s="15">
        <v>21</v>
      </c>
      <c r="G108" s="15">
        <v>1955</v>
      </c>
      <c r="H108" s="16">
        <v>28241.3</v>
      </c>
      <c r="I108" s="17">
        <f t="shared" si="9"/>
        <v>5930.673</v>
      </c>
      <c r="J108" s="19">
        <v>49.7</v>
      </c>
      <c r="K108" s="19"/>
      <c r="L108" s="20">
        <f t="shared" si="10"/>
        <v>119.3294366197183</v>
      </c>
      <c r="M108" s="21">
        <f t="shared" si="11"/>
        <v>9.944119718309858</v>
      </c>
    </row>
    <row r="109" spans="1:13" s="23" customFormat="1" ht="15.75">
      <c r="A109" s="13">
        <v>99</v>
      </c>
      <c r="B109" s="14" t="s">
        <v>35</v>
      </c>
      <c r="C109" s="14">
        <v>43</v>
      </c>
      <c r="D109" s="14"/>
      <c r="E109" s="14"/>
      <c r="F109" s="15">
        <v>114</v>
      </c>
      <c r="G109" s="15">
        <v>1956</v>
      </c>
      <c r="H109" s="16">
        <v>28241.3</v>
      </c>
      <c r="I109" s="17">
        <f t="shared" si="9"/>
        <v>32195.082</v>
      </c>
      <c r="J109" s="18">
        <v>394.7</v>
      </c>
      <c r="K109" s="19"/>
      <c r="L109" s="20">
        <f t="shared" si="10"/>
        <v>81.5684874588295</v>
      </c>
      <c r="M109" s="21">
        <f t="shared" si="11"/>
        <v>6.797373954902458</v>
      </c>
    </row>
    <row r="110" spans="1:13" s="22" customFormat="1" ht="15.75">
      <c r="A110" s="13">
        <v>100</v>
      </c>
      <c r="B110" s="14" t="s">
        <v>36</v>
      </c>
      <c r="C110" s="14">
        <v>1</v>
      </c>
      <c r="D110" s="14"/>
      <c r="E110" s="14"/>
      <c r="F110" s="15">
        <v>299</v>
      </c>
      <c r="G110" s="15">
        <v>1971</v>
      </c>
      <c r="H110" s="16">
        <v>28241.3</v>
      </c>
      <c r="I110" s="17">
        <f t="shared" si="9"/>
        <v>84441.487</v>
      </c>
      <c r="J110" s="18">
        <v>2570.3</v>
      </c>
      <c r="K110" s="19"/>
      <c r="L110" s="20">
        <f t="shared" si="10"/>
        <v>32.85277477337275</v>
      </c>
      <c r="M110" s="21">
        <f t="shared" si="11"/>
        <v>2.7377312311143958</v>
      </c>
    </row>
    <row r="111" spans="1:13" s="22" customFormat="1" ht="15.75">
      <c r="A111" s="13">
        <v>101</v>
      </c>
      <c r="B111" s="40" t="s">
        <v>36</v>
      </c>
      <c r="C111" s="40">
        <v>2</v>
      </c>
      <c r="D111" s="40"/>
      <c r="E111" s="40"/>
      <c r="F111" s="42">
        <v>346</v>
      </c>
      <c r="G111" s="42">
        <v>1985</v>
      </c>
      <c r="H111" s="43">
        <v>28241.3</v>
      </c>
      <c r="I111" s="44">
        <f t="shared" si="9"/>
        <v>97714.89799999999</v>
      </c>
      <c r="J111" s="41">
        <v>1759.6</v>
      </c>
      <c r="K111" s="45"/>
      <c r="L111" s="46">
        <f t="shared" si="10"/>
        <v>55.5324494203228</v>
      </c>
      <c r="M111" s="47">
        <f t="shared" si="11"/>
        <v>4.627704118360233</v>
      </c>
    </row>
    <row r="112" spans="1:13" s="22" customFormat="1" ht="15.75">
      <c r="A112" s="13">
        <v>102</v>
      </c>
      <c r="B112" s="14" t="s">
        <v>36</v>
      </c>
      <c r="C112" s="14">
        <v>4</v>
      </c>
      <c r="D112" s="14"/>
      <c r="E112" s="14">
        <v>1</v>
      </c>
      <c r="F112" s="15">
        <v>663</v>
      </c>
      <c r="G112" s="15">
        <v>1983</v>
      </c>
      <c r="H112" s="16">
        <v>28241.3</v>
      </c>
      <c r="I112" s="17">
        <f t="shared" si="9"/>
        <v>187239.819</v>
      </c>
      <c r="J112" s="19">
        <v>3985.4</v>
      </c>
      <c r="K112" s="19"/>
      <c r="L112" s="20">
        <f t="shared" si="10"/>
        <v>46.98143699503186</v>
      </c>
      <c r="M112" s="21">
        <f t="shared" si="11"/>
        <v>3.9151197495859886</v>
      </c>
    </row>
    <row r="113" spans="1:13" s="22" customFormat="1" ht="15.75">
      <c r="A113" s="13"/>
      <c r="B113" s="14" t="s">
        <v>36</v>
      </c>
      <c r="C113" s="14">
        <v>4</v>
      </c>
      <c r="D113" s="14"/>
      <c r="E113" s="14">
        <v>2</v>
      </c>
      <c r="F113" s="15">
        <v>640</v>
      </c>
      <c r="G113" s="15">
        <v>1983</v>
      </c>
      <c r="H113" s="16">
        <v>28241.3</v>
      </c>
      <c r="I113" s="17">
        <f t="shared" si="9"/>
        <v>180744.32</v>
      </c>
      <c r="J113" s="19">
        <v>4145</v>
      </c>
      <c r="K113" s="19"/>
      <c r="L113" s="20">
        <f t="shared" si="10"/>
        <v>43.60538480096502</v>
      </c>
      <c r="M113" s="21">
        <f t="shared" si="11"/>
        <v>3.633782066747085</v>
      </c>
    </row>
    <row r="114" spans="1:13" s="23" customFormat="1" ht="15.75">
      <c r="A114" s="13">
        <v>103</v>
      </c>
      <c r="B114" s="14" t="s">
        <v>36</v>
      </c>
      <c r="C114" s="14">
        <v>3</v>
      </c>
      <c r="D114" s="14"/>
      <c r="E114" s="14"/>
      <c r="F114" s="15">
        <v>144</v>
      </c>
      <c r="G114" s="15">
        <v>1968</v>
      </c>
      <c r="H114" s="16">
        <v>28241.3</v>
      </c>
      <c r="I114" s="17">
        <f t="shared" si="9"/>
        <v>40667.472</v>
      </c>
      <c r="J114" s="19">
        <v>3151.7</v>
      </c>
      <c r="K114" s="19"/>
      <c r="L114" s="20">
        <f t="shared" si="10"/>
        <v>12.903344861503317</v>
      </c>
      <c r="M114" s="21">
        <f t="shared" si="11"/>
        <v>1.0752787384586098</v>
      </c>
    </row>
    <row r="115" spans="1:13" s="23" customFormat="1" ht="15.75">
      <c r="A115" s="13">
        <v>104</v>
      </c>
      <c r="B115" s="14" t="s">
        <v>36</v>
      </c>
      <c r="C115" s="14">
        <v>5</v>
      </c>
      <c r="D115" s="14"/>
      <c r="E115" s="14"/>
      <c r="F115" s="15">
        <v>217</v>
      </c>
      <c r="G115" s="15">
        <v>1968</v>
      </c>
      <c r="H115" s="16">
        <v>28241.3</v>
      </c>
      <c r="I115" s="17">
        <f t="shared" si="9"/>
        <v>61283.621</v>
      </c>
      <c r="J115" s="19">
        <v>3068.4</v>
      </c>
      <c r="K115" s="19"/>
      <c r="L115" s="20">
        <f t="shared" si="10"/>
        <v>19.9725006518055</v>
      </c>
      <c r="M115" s="21">
        <f t="shared" si="11"/>
        <v>1.664375054317125</v>
      </c>
    </row>
    <row r="116" spans="1:13" s="23" customFormat="1" ht="15.75">
      <c r="A116" s="13">
        <v>105</v>
      </c>
      <c r="B116" s="14" t="s">
        <v>36</v>
      </c>
      <c r="C116" s="14">
        <v>7</v>
      </c>
      <c r="D116" s="14"/>
      <c r="E116" s="14"/>
      <c r="F116" s="15">
        <v>429</v>
      </c>
      <c r="G116" s="15">
        <v>1975</v>
      </c>
      <c r="H116" s="16">
        <v>28241.3</v>
      </c>
      <c r="I116" s="17">
        <f t="shared" si="9"/>
        <v>121155.177</v>
      </c>
      <c r="J116" s="19">
        <v>6439.7</v>
      </c>
      <c r="K116" s="19"/>
      <c r="L116" s="20">
        <f t="shared" si="10"/>
        <v>18.813792102116558</v>
      </c>
      <c r="M116" s="21">
        <f t="shared" si="11"/>
        <v>1.5678160085097133</v>
      </c>
    </row>
    <row r="117" spans="1:13" s="23" customFormat="1" ht="15.75">
      <c r="A117" s="13">
        <v>106</v>
      </c>
      <c r="B117" s="14" t="s">
        <v>36</v>
      </c>
      <c r="C117" s="14">
        <v>7</v>
      </c>
      <c r="D117" s="14" t="s">
        <v>37</v>
      </c>
      <c r="E117" s="14"/>
      <c r="F117" s="15">
        <v>408</v>
      </c>
      <c r="G117" s="15">
        <v>1977</v>
      </c>
      <c r="H117" s="16">
        <v>28241.3</v>
      </c>
      <c r="I117" s="17">
        <f t="shared" si="9"/>
        <v>115224.504</v>
      </c>
      <c r="J117" s="19">
        <v>5167.6</v>
      </c>
      <c r="K117" s="19"/>
      <c r="L117" s="20">
        <f t="shared" si="10"/>
        <v>22.2974889697345</v>
      </c>
      <c r="M117" s="21">
        <f t="shared" si="11"/>
        <v>1.8581240808112083</v>
      </c>
    </row>
    <row r="118" spans="1:13" s="23" customFormat="1" ht="15.75">
      <c r="A118" s="13">
        <v>107</v>
      </c>
      <c r="B118" s="14" t="s">
        <v>36</v>
      </c>
      <c r="C118" s="14">
        <v>9</v>
      </c>
      <c r="D118" s="14"/>
      <c r="E118" s="14"/>
      <c r="F118" s="15">
        <v>20</v>
      </c>
      <c r="G118" s="15">
        <v>1969</v>
      </c>
      <c r="H118" s="16">
        <v>28241.3</v>
      </c>
      <c r="I118" s="17">
        <f t="shared" si="9"/>
        <v>5648.26</v>
      </c>
      <c r="J118" s="19">
        <v>1794.5</v>
      </c>
      <c r="K118" s="19"/>
      <c r="L118" s="20">
        <f t="shared" si="10"/>
        <v>3.1475397046531066</v>
      </c>
      <c r="M118" s="21">
        <f t="shared" si="11"/>
        <v>0.26229497538775887</v>
      </c>
    </row>
    <row r="119" spans="1:13" s="23" customFormat="1" ht="15.75">
      <c r="A119" s="13">
        <v>108</v>
      </c>
      <c r="B119" s="14" t="s">
        <v>36</v>
      </c>
      <c r="C119" s="14">
        <v>11</v>
      </c>
      <c r="D119" s="14"/>
      <c r="E119" s="14"/>
      <c r="F119" s="15">
        <v>140</v>
      </c>
      <c r="G119" s="15">
        <v>1974</v>
      </c>
      <c r="H119" s="16">
        <v>28241.3</v>
      </c>
      <c r="I119" s="17">
        <f t="shared" si="9"/>
        <v>39537.82</v>
      </c>
      <c r="J119" s="19">
        <v>2653.6</v>
      </c>
      <c r="K119" s="19"/>
      <c r="L119" s="20">
        <f t="shared" si="10"/>
        <v>14.89969098583057</v>
      </c>
      <c r="M119" s="21">
        <f t="shared" si="11"/>
        <v>1.241640915485881</v>
      </c>
    </row>
    <row r="120" spans="1:13" s="23" customFormat="1" ht="15.75">
      <c r="A120" s="13">
        <v>109</v>
      </c>
      <c r="B120" s="14" t="s">
        <v>36</v>
      </c>
      <c r="C120" s="14">
        <v>13</v>
      </c>
      <c r="D120" s="14"/>
      <c r="E120" s="14"/>
      <c r="F120" s="15">
        <v>181</v>
      </c>
      <c r="G120" s="15">
        <v>1975</v>
      </c>
      <c r="H120" s="16">
        <v>28241.3</v>
      </c>
      <c r="I120" s="17">
        <f t="shared" si="9"/>
        <v>51116.753</v>
      </c>
      <c r="J120" s="19">
        <v>3102.5</v>
      </c>
      <c r="K120" s="19"/>
      <c r="L120" s="20">
        <f t="shared" si="10"/>
        <v>16.475988074133763</v>
      </c>
      <c r="M120" s="21">
        <f t="shared" si="11"/>
        <v>1.3729990061778137</v>
      </c>
    </row>
    <row r="121" spans="1:13" s="22" customFormat="1" ht="15.75">
      <c r="A121" s="13">
        <v>110</v>
      </c>
      <c r="B121" s="14" t="s">
        <v>36</v>
      </c>
      <c r="C121" s="14">
        <v>4</v>
      </c>
      <c r="D121" s="14"/>
      <c r="E121" s="14"/>
      <c r="F121" s="15">
        <v>588</v>
      </c>
      <c r="G121" s="15">
        <v>1982</v>
      </c>
      <c r="H121" s="16">
        <v>28241.3</v>
      </c>
      <c r="I121" s="17">
        <f t="shared" si="9"/>
        <v>166058.844</v>
      </c>
      <c r="J121" s="19">
        <v>3982.7</v>
      </c>
      <c r="K121" s="19"/>
      <c r="L121" s="20">
        <f t="shared" si="10"/>
        <v>41.69504205689608</v>
      </c>
      <c r="M121" s="21">
        <f t="shared" si="11"/>
        <v>3.474586838074673</v>
      </c>
    </row>
    <row r="122" spans="1:13" s="22" customFormat="1" ht="15.75">
      <c r="A122" s="13">
        <v>111</v>
      </c>
      <c r="B122" s="14" t="s">
        <v>36</v>
      </c>
      <c r="C122" s="14">
        <v>8</v>
      </c>
      <c r="D122" s="14"/>
      <c r="E122" s="14"/>
      <c r="F122" s="15">
        <v>510</v>
      </c>
      <c r="G122" s="15">
        <v>1976</v>
      </c>
      <c r="H122" s="16">
        <v>28241.3</v>
      </c>
      <c r="I122" s="17">
        <f t="shared" si="9"/>
        <v>144030.63</v>
      </c>
      <c r="J122" s="19">
        <v>4305.3</v>
      </c>
      <c r="K122" s="19"/>
      <c r="L122" s="20">
        <f t="shared" si="10"/>
        <v>33.45426102710613</v>
      </c>
      <c r="M122" s="21">
        <f t="shared" si="11"/>
        <v>2.7878550855921773</v>
      </c>
    </row>
    <row r="123" spans="1:13" s="22" customFormat="1" ht="15.75">
      <c r="A123" s="13">
        <v>112</v>
      </c>
      <c r="B123" s="14" t="s">
        <v>36</v>
      </c>
      <c r="C123" s="14">
        <v>8</v>
      </c>
      <c r="D123" s="14"/>
      <c r="E123" s="14">
        <v>1</v>
      </c>
      <c r="F123" s="15">
        <v>677</v>
      </c>
      <c r="G123" s="15">
        <v>1977</v>
      </c>
      <c r="H123" s="16">
        <v>28241.3</v>
      </c>
      <c r="I123" s="17">
        <f t="shared" si="9"/>
        <v>191193.601</v>
      </c>
      <c r="J123" s="19">
        <v>6217.8</v>
      </c>
      <c r="K123" s="19"/>
      <c r="L123" s="20">
        <f t="shared" si="10"/>
        <v>30.74939705362025</v>
      </c>
      <c r="M123" s="21">
        <f t="shared" si="11"/>
        <v>2.562449754468354</v>
      </c>
    </row>
    <row r="124" spans="1:13" s="22" customFormat="1" ht="15.75">
      <c r="A124" s="13">
        <v>113</v>
      </c>
      <c r="B124" s="14" t="s">
        <v>36</v>
      </c>
      <c r="C124" s="14">
        <v>10</v>
      </c>
      <c r="D124" s="14"/>
      <c r="E124" s="14"/>
      <c r="F124" s="15">
        <v>425</v>
      </c>
      <c r="G124" s="15">
        <v>1978</v>
      </c>
      <c r="H124" s="16">
        <v>28241.3</v>
      </c>
      <c r="I124" s="17">
        <f t="shared" si="9"/>
        <v>120025.52500000001</v>
      </c>
      <c r="J124" s="19">
        <v>4450.5</v>
      </c>
      <c r="K124" s="19"/>
      <c r="L124" s="20">
        <f t="shared" si="10"/>
        <v>26.968997865408383</v>
      </c>
      <c r="M124" s="21">
        <f t="shared" si="11"/>
        <v>2.2474164887840318</v>
      </c>
    </row>
    <row r="125" spans="1:13" s="22" customFormat="1" ht="15.75">
      <c r="A125" s="13">
        <v>114</v>
      </c>
      <c r="B125" s="14" t="s">
        <v>38</v>
      </c>
      <c r="C125" s="14">
        <v>41</v>
      </c>
      <c r="D125" s="14"/>
      <c r="E125" s="14"/>
      <c r="F125" s="15">
        <v>178</v>
      </c>
      <c r="G125" s="15">
        <v>1960</v>
      </c>
      <c r="H125" s="16">
        <v>28241.3</v>
      </c>
      <c r="I125" s="17">
        <f t="shared" si="9"/>
        <v>50269.513999999996</v>
      </c>
      <c r="J125" s="18">
        <v>512.7</v>
      </c>
      <c r="K125" s="19"/>
      <c r="L125" s="20">
        <f t="shared" si="10"/>
        <v>98.04859371952406</v>
      </c>
      <c r="M125" s="21">
        <f t="shared" si="11"/>
        <v>8.170716143293673</v>
      </c>
    </row>
    <row r="126" spans="1:13" s="22" customFormat="1" ht="15.75">
      <c r="A126" s="13">
        <v>115</v>
      </c>
      <c r="B126" s="14" t="s">
        <v>38</v>
      </c>
      <c r="C126" s="14">
        <v>14</v>
      </c>
      <c r="D126" s="14"/>
      <c r="E126" s="14"/>
      <c r="F126" s="15">
        <v>26</v>
      </c>
      <c r="G126" s="15">
        <v>1974</v>
      </c>
      <c r="H126" s="16">
        <v>28241.3</v>
      </c>
      <c r="I126" s="17">
        <f t="shared" si="9"/>
        <v>7342.737999999999</v>
      </c>
      <c r="J126" s="19">
        <v>249.6</v>
      </c>
      <c r="K126" s="19">
        <v>138.1</v>
      </c>
      <c r="L126" s="20">
        <f t="shared" si="10"/>
        <v>18.939226205829247</v>
      </c>
      <c r="M126" s="21">
        <f t="shared" si="11"/>
        <v>1.5782688504857705</v>
      </c>
    </row>
    <row r="127" spans="1:13" s="22" customFormat="1" ht="15.75">
      <c r="A127" s="13">
        <v>116</v>
      </c>
      <c r="B127" s="14" t="s">
        <v>38</v>
      </c>
      <c r="C127" s="14">
        <v>16</v>
      </c>
      <c r="D127" s="14"/>
      <c r="E127" s="14"/>
      <c r="F127" s="15">
        <v>184</v>
      </c>
      <c r="G127" s="15">
        <v>1974</v>
      </c>
      <c r="H127" s="16">
        <v>28241.3</v>
      </c>
      <c r="I127" s="17">
        <f t="shared" si="9"/>
        <v>51963.992000000006</v>
      </c>
      <c r="J127" s="19">
        <v>377.1</v>
      </c>
      <c r="K127" s="19"/>
      <c r="L127" s="20">
        <f t="shared" si="10"/>
        <v>137.79897109520022</v>
      </c>
      <c r="M127" s="21">
        <f t="shared" si="11"/>
        <v>11.483247591266684</v>
      </c>
    </row>
    <row r="128" spans="1:13" s="22" customFormat="1" ht="15.75">
      <c r="A128" s="13">
        <v>117</v>
      </c>
      <c r="B128" s="14" t="s">
        <v>38</v>
      </c>
      <c r="C128" s="14">
        <v>18</v>
      </c>
      <c r="D128" s="14"/>
      <c r="E128" s="14"/>
      <c r="F128" s="15">
        <v>26</v>
      </c>
      <c r="G128" s="15">
        <v>1973</v>
      </c>
      <c r="H128" s="16">
        <v>28241.3</v>
      </c>
      <c r="I128" s="17">
        <f t="shared" si="9"/>
        <v>7342.737999999999</v>
      </c>
      <c r="J128" s="19">
        <v>382</v>
      </c>
      <c r="K128" s="19"/>
      <c r="L128" s="20">
        <f t="shared" si="10"/>
        <v>19.221827225130887</v>
      </c>
      <c r="M128" s="21">
        <f t="shared" si="11"/>
        <v>1.601818935427574</v>
      </c>
    </row>
    <row r="129" spans="1:13" s="22" customFormat="1" ht="15.75">
      <c r="A129" s="13">
        <v>118</v>
      </c>
      <c r="B129" s="14" t="s">
        <v>38</v>
      </c>
      <c r="C129" s="14">
        <v>20</v>
      </c>
      <c r="D129" s="14"/>
      <c r="E129" s="14"/>
      <c r="F129" s="15">
        <v>26</v>
      </c>
      <c r="G129" s="15">
        <v>1973</v>
      </c>
      <c r="H129" s="16">
        <v>28241.3</v>
      </c>
      <c r="I129" s="17">
        <f t="shared" si="9"/>
        <v>7342.737999999999</v>
      </c>
      <c r="J129" s="19">
        <v>384.6</v>
      </c>
      <c r="K129" s="19"/>
      <c r="L129" s="20">
        <f t="shared" si="10"/>
        <v>19.09188247529901</v>
      </c>
      <c r="M129" s="21">
        <f t="shared" si="11"/>
        <v>1.5909902062749175</v>
      </c>
    </row>
    <row r="130" spans="1:13" s="22" customFormat="1" ht="15.75">
      <c r="A130" s="13">
        <v>119</v>
      </c>
      <c r="B130" s="14" t="s">
        <v>39</v>
      </c>
      <c r="C130" s="14">
        <v>15</v>
      </c>
      <c r="D130" s="14"/>
      <c r="E130" s="14"/>
      <c r="F130" s="15">
        <v>49</v>
      </c>
      <c r="G130" s="15">
        <v>1981</v>
      </c>
      <c r="H130" s="16">
        <v>28241.3</v>
      </c>
      <c r="I130" s="17">
        <f t="shared" si="9"/>
        <v>13838.237</v>
      </c>
      <c r="J130" s="18">
        <v>366.5</v>
      </c>
      <c r="K130" s="19"/>
      <c r="L130" s="20">
        <f t="shared" si="10"/>
        <v>37.75780900409277</v>
      </c>
      <c r="M130" s="21">
        <f t="shared" si="11"/>
        <v>3.1464840836743977</v>
      </c>
    </row>
    <row r="131" spans="1:13" s="22" customFormat="1" ht="15.75">
      <c r="A131" s="13">
        <v>120</v>
      </c>
      <c r="B131" s="14" t="s">
        <v>39</v>
      </c>
      <c r="C131" s="14">
        <v>17</v>
      </c>
      <c r="D131" s="14"/>
      <c r="E131" s="14"/>
      <c r="F131" s="15">
        <v>52</v>
      </c>
      <c r="G131" s="15">
        <v>1980</v>
      </c>
      <c r="H131" s="16">
        <v>28241.3</v>
      </c>
      <c r="I131" s="17">
        <f t="shared" si="9"/>
        <v>14685.475999999999</v>
      </c>
      <c r="J131" s="18">
        <v>375.6</v>
      </c>
      <c r="K131" s="19"/>
      <c r="L131" s="20">
        <f t="shared" si="10"/>
        <v>39.09871139510116</v>
      </c>
      <c r="M131" s="21">
        <f t="shared" si="11"/>
        <v>3.2582259495917634</v>
      </c>
    </row>
    <row r="132" spans="1:13" s="22" customFormat="1" ht="15.75">
      <c r="A132" s="13">
        <v>121</v>
      </c>
      <c r="B132" s="14" t="s">
        <v>40</v>
      </c>
      <c r="C132" s="14">
        <v>48</v>
      </c>
      <c r="D132" s="14"/>
      <c r="E132" s="14"/>
      <c r="F132" s="15">
        <v>86.5</v>
      </c>
      <c r="G132" s="15">
        <v>1958</v>
      </c>
      <c r="H132" s="16">
        <v>28241.3</v>
      </c>
      <c r="I132" s="17">
        <f t="shared" si="9"/>
        <v>24428.724499999997</v>
      </c>
      <c r="J132" s="18">
        <v>907.8</v>
      </c>
      <c r="K132" s="19"/>
      <c r="L132" s="20">
        <f t="shared" si="10"/>
        <v>26.90980887860762</v>
      </c>
      <c r="M132" s="21">
        <f t="shared" si="11"/>
        <v>2.2424840732173017</v>
      </c>
    </row>
    <row r="133" spans="1:13" s="22" customFormat="1" ht="15.75">
      <c r="A133" s="13">
        <v>122</v>
      </c>
      <c r="B133" s="14" t="s">
        <v>40</v>
      </c>
      <c r="C133" s="14">
        <v>50</v>
      </c>
      <c r="D133" s="14"/>
      <c r="E133" s="14"/>
      <c r="F133" s="15">
        <v>63</v>
      </c>
      <c r="G133" s="15">
        <v>1956</v>
      </c>
      <c r="H133" s="16">
        <v>28241.3</v>
      </c>
      <c r="I133" s="17">
        <f t="shared" si="9"/>
        <v>17792.019</v>
      </c>
      <c r="J133" s="18">
        <v>390.2</v>
      </c>
      <c r="K133" s="19"/>
      <c r="L133" s="20">
        <f t="shared" si="10"/>
        <v>45.597178370066636</v>
      </c>
      <c r="M133" s="21">
        <f t="shared" si="11"/>
        <v>3.7997648641722197</v>
      </c>
    </row>
    <row r="134" spans="1:13" s="22" customFormat="1" ht="15.75">
      <c r="A134" s="13">
        <v>123</v>
      </c>
      <c r="B134" s="14" t="s">
        <v>40</v>
      </c>
      <c r="C134" s="14">
        <v>52</v>
      </c>
      <c r="D134" s="14"/>
      <c r="E134" s="14"/>
      <c r="F134" s="15">
        <v>94</v>
      </c>
      <c r="G134" s="15">
        <v>1958</v>
      </c>
      <c r="H134" s="16">
        <v>28241.3</v>
      </c>
      <c r="I134" s="17">
        <f t="shared" si="9"/>
        <v>26546.821999999996</v>
      </c>
      <c r="J134" s="18">
        <v>960.9</v>
      </c>
      <c r="K134" s="19"/>
      <c r="L134" s="20">
        <f t="shared" si="10"/>
        <v>27.627039234051406</v>
      </c>
      <c r="M134" s="21">
        <f t="shared" si="11"/>
        <v>2.3022532695042837</v>
      </c>
    </row>
    <row r="135" spans="1:13" s="22" customFormat="1" ht="15.75">
      <c r="A135" s="13">
        <v>124</v>
      </c>
      <c r="B135" s="14" t="s">
        <v>40</v>
      </c>
      <c r="C135" s="14">
        <v>54</v>
      </c>
      <c r="D135" s="14"/>
      <c r="E135" s="14"/>
      <c r="F135" s="15">
        <v>123.5</v>
      </c>
      <c r="G135" s="15">
        <v>1959</v>
      </c>
      <c r="H135" s="16">
        <v>28241.3</v>
      </c>
      <c r="I135" s="17">
        <f t="shared" si="9"/>
        <v>34878.0055</v>
      </c>
      <c r="J135" s="18">
        <v>1406.1</v>
      </c>
      <c r="K135" s="19"/>
      <c r="L135" s="20">
        <f t="shared" si="10"/>
        <v>24.804783087973828</v>
      </c>
      <c r="M135" s="21">
        <f t="shared" si="11"/>
        <v>2.0670652573311523</v>
      </c>
    </row>
    <row r="136" spans="1:13" s="22" customFormat="1" ht="15.75">
      <c r="A136" s="13">
        <v>125</v>
      </c>
      <c r="B136" s="14" t="s">
        <v>40</v>
      </c>
      <c r="C136" s="14">
        <v>65</v>
      </c>
      <c r="D136" s="14"/>
      <c r="E136" s="14"/>
      <c r="F136" s="15">
        <v>137</v>
      </c>
      <c r="G136" s="15">
        <v>1959</v>
      </c>
      <c r="H136" s="16">
        <v>28241.3</v>
      </c>
      <c r="I136" s="17">
        <f t="shared" si="9"/>
        <v>38690.581</v>
      </c>
      <c r="J136" s="18">
        <v>1499.2</v>
      </c>
      <c r="K136" s="19"/>
      <c r="L136" s="20">
        <f t="shared" si="10"/>
        <v>25.807484658484523</v>
      </c>
      <c r="M136" s="21">
        <f t="shared" si="11"/>
        <v>2.1506237215403767</v>
      </c>
    </row>
    <row r="137" spans="1:13" s="22" customFormat="1" ht="15.75">
      <c r="A137" s="13">
        <v>126</v>
      </c>
      <c r="B137" s="14" t="s">
        <v>40</v>
      </c>
      <c r="C137" s="14">
        <v>58</v>
      </c>
      <c r="D137" s="14"/>
      <c r="E137" s="14"/>
      <c r="F137" s="15">
        <v>58</v>
      </c>
      <c r="G137" s="15">
        <v>1960</v>
      </c>
      <c r="H137" s="16">
        <v>28241.3</v>
      </c>
      <c r="I137" s="17">
        <f t="shared" si="9"/>
        <v>16379.954</v>
      </c>
      <c r="J137" s="19">
        <v>1995.6</v>
      </c>
      <c r="K137" s="19"/>
      <c r="L137" s="20">
        <f t="shared" si="10"/>
        <v>8.208034676287834</v>
      </c>
      <c r="M137" s="21">
        <f t="shared" si="11"/>
        <v>0.6840028896906528</v>
      </c>
    </row>
    <row r="138" spans="1:13" s="22" customFormat="1" ht="15.75">
      <c r="A138" s="13">
        <v>127</v>
      </c>
      <c r="B138" s="14" t="s">
        <v>41</v>
      </c>
      <c r="C138" s="14">
        <v>1</v>
      </c>
      <c r="D138" s="14"/>
      <c r="E138" s="14"/>
      <c r="F138" s="15">
        <v>37</v>
      </c>
      <c r="G138" s="15">
        <v>1949</v>
      </c>
      <c r="H138" s="16">
        <v>28241.3</v>
      </c>
      <c r="I138" s="17">
        <f aca="true" t="shared" si="12" ref="I138:I169">F138*H138*0.01</f>
        <v>10449.281</v>
      </c>
      <c r="J138" s="18">
        <v>130.7</v>
      </c>
      <c r="K138" s="19"/>
      <c r="L138" s="20">
        <f aca="true" t="shared" si="13" ref="L138:L169">I138/(J138+K138)</f>
        <v>79.94859219586841</v>
      </c>
      <c r="M138" s="21">
        <f aca="true" t="shared" si="14" ref="M138:M169">L138/12</f>
        <v>6.662382682989034</v>
      </c>
    </row>
    <row r="139" spans="1:13" s="22" customFormat="1" ht="15.75">
      <c r="A139" s="13">
        <v>128</v>
      </c>
      <c r="B139" s="14" t="s">
        <v>41</v>
      </c>
      <c r="C139" s="14">
        <v>6</v>
      </c>
      <c r="D139" s="14"/>
      <c r="E139" s="14"/>
      <c r="F139" s="15">
        <v>105</v>
      </c>
      <c r="G139" s="15">
        <v>1980</v>
      </c>
      <c r="H139" s="16">
        <v>28241.3</v>
      </c>
      <c r="I139" s="17">
        <f t="shared" si="12"/>
        <v>29653.365</v>
      </c>
      <c r="J139" s="18">
        <v>963</v>
      </c>
      <c r="K139" s="19"/>
      <c r="L139" s="20">
        <f t="shared" si="13"/>
        <v>30.792694704049847</v>
      </c>
      <c r="M139" s="21">
        <f t="shared" si="14"/>
        <v>2.566057892004154</v>
      </c>
    </row>
    <row r="140" spans="1:13" s="22" customFormat="1" ht="15.75">
      <c r="A140" s="13">
        <v>129</v>
      </c>
      <c r="B140" s="14" t="s">
        <v>41</v>
      </c>
      <c r="C140" s="14">
        <v>7</v>
      </c>
      <c r="D140" s="14"/>
      <c r="E140" s="14"/>
      <c r="F140" s="15">
        <v>40</v>
      </c>
      <c r="G140" s="15">
        <v>1976</v>
      </c>
      <c r="H140" s="16">
        <v>28241.3</v>
      </c>
      <c r="I140" s="17">
        <f t="shared" si="12"/>
        <v>11296.52</v>
      </c>
      <c r="J140" s="18">
        <v>384.5</v>
      </c>
      <c r="K140" s="19"/>
      <c r="L140" s="20">
        <f t="shared" si="13"/>
        <v>29.379765929778934</v>
      </c>
      <c r="M140" s="21">
        <f t="shared" si="14"/>
        <v>2.4483138274815777</v>
      </c>
    </row>
    <row r="141" spans="1:13" s="22" customFormat="1" ht="15.75">
      <c r="A141" s="13">
        <v>130</v>
      </c>
      <c r="B141" s="14" t="s">
        <v>41</v>
      </c>
      <c r="C141" s="14">
        <v>8</v>
      </c>
      <c r="D141" s="14"/>
      <c r="E141" s="14"/>
      <c r="F141" s="15">
        <v>10</v>
      </c>
      <c r="G141" s="15">
        <v>1977</v>
      </c>
      <c r="H141" s="16">
        <v>28241.3</v>
      </c>
      <c r="I141" s="17">
        <f t="shared" si="12"/>
        <v>2824.13</v>
      </c>
      <c r="J141" s="29">
        <v>242.3</v>
      </c>
      <c r="K141" s="18"/>
      <c r="L141" s="20">
        <f t="shared" si="13"/>
        <v>11.655509698720595</v>
      </c>
      <c r="M141" s="21">
        <f t="shared" si="14"/>
        <v>0.9712924748933829</v>
      </c>
    </row>
    <row r="142" spans="1:13" s="22" customFormat="1" ht="15.75">
      <c r="A142" s="13">
        <v>131</v>
      </c>
      <c r="B142" s="14" t="s">
        <v>41</v>
      </c>
      <c r="C142" s="14">
        <v>9</v>
      </c>
      <c r="D142" s="14"/>
      <c r="E142" s="14"/>
      <c r="F142" s="15">
        <v>10</v>
      </c>
      <c r="G142" s="15">
        <v>1976</v>
      </c>
      <c r="H142" s="16">
        <v>28241.3</v>
      </c>
      <c r="I142" s="17">
        <f t="shared" si="12"/>
        <v>2824.13</v>
      </c>
      <c r="J142" s="29">
        <v>242.7</v>
      </c>
      <c r="K142" s="18"/>
      <c r="L142" s="20">
        <f t="shared" si="13"/>
        <v>11.636299958796869</v>
      </c>
      <c r="M142" s="21">
        <f t="shared" si="14"/>
        <v>0.9696916632330724</v>
      </c>
    </row>
    <row r="143" spans="1:13" s="22" customFormat="1" ht="15.75">
      <c r="A143" s="13">
        <v>132</v>
      </c>
      <c r="B143" s="14" t="s">
        <v>41</v>
      </c>
      <c r="C143" s="14">
        <v>10</v>
      </c>
      <c r="D143" s="14"/>
      <c r="E143" s="14"/>
      <c r="F143" s="15">
        <v>41</v>
      </c>
      <c r="G143" s="15">
        <v>1982</v>
      </c>
      <c r="H143" s="16">
        <v>28241.3</v>
      </c>
      <c r="I143" s="17">
        <f t="shared" si="12"/>
        <v>11578.933</v>
      </c>
      <c r="J143" s="18">
        <v>681.7</v>
      </c>
      <c r="K143" s="19"/>
      <c r="L143" s="20">
        <f t="shared" si="13"/>
        <v>16.98537919906117</v>
      </c>
      <c r="M143" s="21">
        <f t="shared" si="14"/>
        <v>1.415448266588431</v>
      </c>
    </row>
    <row r="144" spans="1:13" s="22" customFormat="1" ht="15.75">
      <c r="A144" s="13">
        <v>133</v>
      </c>
      <c r="B144" s="14" t="s">
        <v>41</v>
      </c>
      <c r="C144" s="14">
        <v>11</v>
      </c>
      <c r="D144" s="14"/>
      <c r="E144" s="14"/>
      <c r="F144" s="15">
        <v>183</v>
      </c>
      <c r="G144" s="15">
        <v>1983</v>
      </c>
      <c r="H144" s="16">
        <v>28241.3</v>
      </c>
      <c r="I144" s="17">
        <f t="shared" si="12"/>
        <v>51681.579</v>
      </c>
      <c r="J144" s="18">
        <v>1091.6</v>
      </c>
      <c r="K144" s="19"/>
      <c r="L144" s="20">
        <f t="shared" si="13"/>
        <v>47.34479571271528</v>
      </c>
      <c r="M144" s="21">
        <f t="shared" si="14"/>
        <v>3.9453996427262736</v>
      </c>
    </row>
    <row r="145" spans="1:13" s="22" customFormat="1" ht="15.75">
      <c r="A145" s="13">
        <v>134</v>
      </c>
      <c r="B145" s="14" t="s">
        <v>42</v>
      </c>
      <c r="C145" s="14">
        <v>14</v>
      </c>
      <c r="D145" s="14"/>
      <c r="E145" s="14"/>
      <c r="F145" s="15">
        <v>700</v>
      </c>
      <c r="G145" s="15">
        <v>1975</v>
      </c>
      <c r="H145" s="16">
        <v>28241.3</v>
      </c>
      <c r="I145" s="17">
        <f t="shared" si="12"/>
        <v>197689.1</v>
      </c>
      <c r="J145" s="18">
        <v>4458.3</v>
      </c>
      <c r="K145" s="19"/>
      <c r="L145" s="20">
        <f t="shared" si="13"/>
        <v>44.34181190139739</v>
      </c>
      <c r="M145" s="21">
        <f t="shared" si="14"/>
        <v>3.695150991783116</v>
      </c>
    </row>
    <row r="146" spans="1:13" s="23" customFormat="1" ht="15.75">
      <c r="A146" s="13">
        <v>135</v>
      </c>
      <c r="B146" s="14" t="s">
        <v>43</v>
      </c>
      <c r="C146" s="14">
        <v>1</v>
      </c>
      <c r="D146" s="14"/>
      <c r="E146" s="14"/>
      <c r="F146" s="15">
        <v>215</v>
      </c>
      <c r="G146" s="15">
        <v>1982</v>
      </c>
      <c r="H146" s="16">
        <v>28241.3</v>
      </c>
      <c r="I146" s="17">
        <f t="shared" si="12"/>
        <v>60718.795</v>
      </c>
      <c r="J146" s="19">
        <v>5759.7</v>
      </c>
      <c r="K146" s="19"/>
      <c r="L146" s="20">
        <f t="shared" si="13"/>
        <v>10.542006528117785</v>
      </c>
      <c r="M146" s="21">
        <f t="shared" si="14"/>
        <v>0.8785005440098154</v>
      </c>
    </row>
    <row r="147" spans="1:13" s="22" customFormat="1" ht="15.75">
      <c r="A147" s="13">
        <v>136</v>
      </c>
      <c r="B147" s="14" t="s">
        <v>42</v>
      </c>
      <c r="C147" s="14">
        <v>2</v>
      </c>
      <c r="D147" s="14"/>
      <c r="E147" s="14"/>
      <c r="F147" s="15">
        <v>741</v>
      </c>
      <c r="G147" s="15">
        <v>1978</v>
      </c>
      <c r="H147" s="16">
        <v>28241.3</v>
      </c>
      <c r="I147" s="17">
        <f t="shared" si="12"/>
        <v>209268.03300000002</v>
      </c>
      <c r="J147" s="19">
        <v>5991.4</v>
      </c>
      <c r="K147" s="19"/>
      <c r="L147" s="20">
        <f t="shared" si="13"/>
        <v>34.928069065660786</v>
      </c>
      <c r="M147" s="21">
        <f t="shared" si="14"/>
        <v>2.910672422138399</v>
      </c>
    </row>
    <row r="148" spans="1:13" s="22" customFormat="1" ht="15.75">
      <c r="A148" s="13">
        <v>137</v>
      </c>
      <c r="B148" s="14" t="s">
        <v>42</v>
      </c>
      <c r="C148" s="14">
        <v>6</v>
      </c>
      <c r="D148" s="14"/>
      <c r="E148" s="14"/>
      <c r="F148" s="15">
        <v>639</v>
      </c>
      <c r="G148" s="15">
        <v>1973</v>
      </c>
      <c r="H148" s="16">
        <v>28241.3</v>
      </c>
      <c r="I148" s="17">
        <f t="shared" si="12"/>
        <v>180461.907</v>
      </c>
      <c r="J148" s="19">
        <v>5982.9</v>
      </c>
      <c r="K148" s="19"/>
      <c r="L148" s="20">
        <f t="shared" si="13"/>
        <v>30.16294890437748</v>
      </c>
      <c r="M148" s="21">
        <f t="shared" si="14"/>
        <v>2.51357907536479</v>
      </c>
    </row>
    <row r="149" spans="1:13" s="22" customFormat="1" ht="15.75">
      <c r="A149" s="13">
        <v>138</v>
      </c>
      <c r="B149" s="14" t="s">
        <v>42</v>
      </c>
      <c r="C149" s="14">
        <v>10</v>
      </c>
      <c r="D149" s="14"/>
      <c r="E149" s="14"/>
      <c r="F149" s="15">
        <v>665.3</v>
      </c>
      <c r="G149" s="15">
        <v>1974</v>
      </c>
      <c r="H149" s="16">
        <v>28241.3</v>
      </c>
      <c r="I149" s="17">
        <f t="shared" si="12"/>
        <v>187889.36889999997</v>
      </c>
      <c r="J149" s="19">
        <v>5998.8</v>
      </c>
      <c r="K149" s="19"/>
      <c r="L149" s="20">
        <f t="shared" si="13"/>
        <v>31.321159048476357</v>
      </c>
      <c r="M149" s="21">
        <f t="shared" si="14"/>
        <v>2.6100965873730297</v>
      </c>
    </row>
    <row r="150" spans="1:13" s="22" customFormat="1" ht="15.75">
      <c r="A150" s="13">
        <v>139</v>
      </c>
      <c r="B150" s="14" t="s">
        <v>42</v>
      </c>
      <c r="C150" s="14">
        <v>12</v>
      </c>
      <c r="D150" s="14"/>
      <c r="E150" s="14"/>
      <c r="F150" s="15">
        <v>877</v>
      </c>
      <c r="G150" s="15">
        <v>1974</v>
      </c>
      <c r="H150" s="16">
        <v>28241.3</v>
      </c>
      <c r="I150" s="17">
        <f t="shared" si="12"/>
        <v>247676.20099999997</v>
      </c>
      <c r="J150" s="19">
        <v>7622.9</v>
      </c>
      <c r="K150" s="19"/>
      <c r="L150" s="20">
        <f t="shared" si="13"/>
        <v>32.491073082422695</v>
      </c>
      <c r="M150" s="21">
        <f t="shared" si="14"/>
        <v>2.7075894235352247</v>
      </c>
    </row>
    <row r="151" spans="1:13" s="22" customFormat="1" ht="15.75">
      <c r="A151" s="13">
        <v>140</v>
      </c>
      <c r="B151" s="14" t="s">
        <v>42</v>
      </c>
      <c r="C151" s="14">
        <v>16</v>
      </c>
      <c r="D151" s="14"/>
      <c r="E151" s="14"/>
      <c r="F151" s="15">
        <v>870</v>
      </c>
      <c r="G151" s="15">
        <v>1975</v>
      </c>
      <c r="H151" s="16">
        <v>28241.3</v>
      </c>
      <c r="I151" s="17">
        <f t="shared" si="12"/>
        <v>245699.31</v>
      </c>
      <c r="J151" s="19">
        <v>4413.8</v>
      </c>
      <c r="K151" s="19"/>
      <c r="L151" s="20">
        <f t="shared" si="13"/>
        <v>55.6661629434954</v>
      </c>
      <c r="M151" s="21">
        <f t="shared" si="14"/>
        <v>4.63884691195795</v>
      </c>
    </row>
    <row r="152" spans="1:13" s="22" customFormat="1" ht="15.75">
      <c r="A152" s="13">
        <v>141</v>
      </c>
      <c r="B152" s="14" t="s">
        <v>42</v>
      </c>
      <c r="C152" s="14">
        <v>18</v>
      </c>
      <c r="D152" s="14"/>
      <c r="E152" s="14"/>
      <c r="F152" s="15">
        <v>454</v>
      </c>
      <c r="G152" s="15">
        <v>1976</v>
      </c>
      <c r="H152" s="16">
        <v>28241.3</v>
      </c>
      <c r="I152" s="17">
        <f t="shared" si="12"/>
        <v>128215.502</v>
      </c>
      <c r="J152" s="19">
        <v>4484.8</v>
      </c>
      <c r="K152" s="19"/>
      <c r="L152" s="20">
        <f t="shared" si="13"/>
        <v>28.588900731359256</v>
      </c>
      <c r="M152" s="21">
        <f t="shared" si="14"/>
        <v>2.382408394279938</v>
      </c>
    </row>
    <row r="153" spans="1:13" s="22" customFormat="1" ht="15.75">
      <c r="A153" s="13">
        <v>142</v>
      </c>
      <c r="B153" s="14" t="s">
        <v>42</v>
      </c>
      <c r="C153" s="14">
        <v>20</v>
      </c>
      <c r="D153" s="14"/>
      <c r="E153" s="14"/>
      <c r="F153" s="15">
        <v>621</v>
      </c>
      <c r="G153" s="15">
        <v>1979</v>
      </c>
      <c r="H153" s="16">
        <v>28241.3</v>
      </c>
      <c r="I153" s="17">
        <f t="shared" si="12"/>
        <v>175378.473</v>
      </c>
      <c r="J153" s="19">
        <v>4504.1</v>
      </c>
      <c r="K153" s="19"/>
      <c r="L153" s="20">
        <f t="shared" si="13"/>
        <v>38.93751759508003</v>
      </c>
      <c r="M153" s="21">
        <f t="shared" si="14"/>
        <v>3.244793132923336</v>
      </c>
    </row>
    <row r="154" spans="1:13" s="22" customFormat="1" ht="15.75">
      <c r="A154" s="13">
        <v>143</v>
      </c>
      <c r="B154" s="14" t="s">
        <v>42</v>
      </c>
      <c r="C154" s="14">
        <v>22</v>
      </c>
      <c r="D154" s="14"/>
      <c r="E154" s="14"/>
      <c r="F154" s="15">
        <v>645</v>
      </c>
      <c r="G154" s="15">
        <v>1979</v>
      </c>
      <c r="H154" s="16">
        <v>28241.3</v>
      </c>
      <c r="I154" s="17">
        <f t="shared" si="12"/>
        <v>182156.385</v>
      </c>
      <c r="J154" s="19">
        <v>4298.7</v>
      </c>
      <c r="K154" s="19"/>
      <c r="L154" s="20">
        <f t="shared" si="13"/>
        <v>42.374760974248034</v>
      </c>
      <c r="M154" s="21">
        <f t="shared" si="14"/>
        <v>3.5312300811873363</v>
      </c>
    </row>
    <row r="155" spans="1:13" s="22" customFormat="1" ht="15.75">
      <c r="A155" s="13">
        <v>144</v>
      </c>
      <c r="B155" s="14" t="s">
        <v>42</v>
      </c>
      <c r="C155" s="14">
        <v>24</v>
      </c>
      <c r="D155" s="14"/>
      <c r="E155" s="14"/>
      <c r="F155" s="15">
        <v>471</v>
      </c>
      <c r="G155" s="15">
        <v>1981</v>
      </c>
      <c r="H155" s="16">
        <v>28241.3</v>
      </c>
      <c r="I155" s="17">
        <f t="shared" si="12"/>
        <v>133016.523</v>
      </c>
      <c r="J155" s="19">
        <v>4388.8</v>
      </c>
      <c r="K155" s="19"/>
      <c r="L155" s="20">
        <f t="shared" si="13"/>
        <v>30.30817603900838</v>
      </c>
      <c r="M155" s="21">
        <f t="shared" si="14"/>
        <v>2.525681336584032</v>
      </c>
    </row>
    <row r="156" spans="1:13" s="22" customFormat="1" ht="15.75">
      <c r="A156" s="13">
        <v>145</v>
      </c>
      <c r="B156" s="14" t="s">
        <v>42</v>
      </c>
      <c r="C156" s="14">
        <v>26</v>
      </c>
      <c r="D156" s="14"/>
      <c r="E156" s="14"/>
      <c r="F156" s="15">
        <v>535</v>
      </c>
      <c r="G156" s="15">
        <v>1980</v>
      </c>
      <c r="H156" s="16">
        <v>28241.3</v>
      </c>
      <c r="I156" s="17">
        <f t="shared" si="12"/>
        <v>151090.95500000002</v>
      </c>
      <c r="J156" s="19">
        <v>4355</v>
      </c>
      <c r="K156" s="19"/>
      <c r="L156" s="20">
        <f t="shared" si="13"/>
        <v>34.69367508610792</v>
      </c>
      <c r="M156" s="21">
        <f t="shared" si="14"/>
        <v>2.8911395905089936</v>
      </c>
    </row>
    <row r="157" spans="1:13" s="22" customFormat="1" ht="15.75">
      <c r="A157" s="13">
        <v>146</v>
      </c>
      <c r="B157" s="14" t="s">
        <v>44</v>
      </c>
      <c r="C157" s="14">
        <v>14</v>
      </c>
      <c r="D157" s="14"/>
      <c r="E157" s="14"/>
      <c r="F157" s="15">
        <v>29.5</v>
      </c>
      <c r="G157" s="15">
        <v>1967</v>
      </c>
      <c r="H157" s="16">
        <v>28241.3</v>
      </c>
      <c r="I157" s="17">
        <f t="shared" si="12"/>
        <v>8331.1835</v>
      </c>
      <c r="J157" s="19">
        <v>103.6</v>
      </c>
      <c r="K157" s="19"/>
      <c r="L157" s="20">
        <f t="shared" si="13"/>
        <v>80.41682915057915</v>
      </c>
      <c r="M157" s="21">
        <f t="shared" si="14"/>
        <v>6.701402429214929</v>
      </c>
    </row>
    <row r="158" spans="1:13" s="23" customFormat="1" ht="15.75">
      <c r="A158" s="13">
        <v>147</v>
      </c>
      <c r="B158" s="14" t="s">
        <v>45</v>
      </c>
      <c r="C158" s="14">
        <v>34</v>
      </c>
      <c r="D158" s="14"/>
      <c r="E158" s="14"/>
      <c r="F158" s="15">
        <v>18</v>
      </c>
      <c r="G158" s="15">
        <v>1956</v>
      </c>
      <c r="H158" s="16">
        <v>28241.3</v>
      </c>
      <c r="I158" s="17">
        <f t="shared" si="12"/>
        <v>5083.434</v>
      </c>
      <c r="J158" s="19">
        <v>417</v>
      </c>
      <c r="K158" s="19"/>
      <c r="L158" s="20">
        <f t="shared" si="13"/>
        <v>12.190489208633094</v>
      </c>
      <c r="M158" s="21">
        <f t="shared" si="14"/>
        <v>1.0158741007194245</v>
      </c>
    </row>
    <row r="159" spans="1:13" s="22" customFormat="1" ht="15.75">
      <c r="A159" s="13">
        <v>148</v>
      </c>
      <c r="B159" s="14" t="s">
        <v>46</v>
      </c>
      <c r="C159" s="14">
        <v>15</v>
      </c>
      <c r="D159" s="14"/>
      <c r="E159" s="14"/>
      <c r="F159" s="15">
        <v>65</v>
      </c>
      <c r="G159" s="15">
        <v>1958</v>
      </c>
      <c r="H159" s="16">
        <v>28241.3</v>
      </c>
      <c r="I159" s="17">
        <f t="shared" si="12"/>
        <v>18356.845</v>
      </c>
      <c r="J159" s="18">
        <v>954.3</v>
      </c>
      <c r="K159" s="19"/>
      <c r="L159" s="20">
        <f t="shared" si="13"/>
        <v>19.235926857382378</v>
      </c>
      <c r="M159" s="21">
        <f t="shared" si="14"/>
        <v>1.6029939047818649</v>
      </c>
    </row>
    <row r="160" spans="1:13" s="22" customFormat="1" ht="15.75">
      <c r="A160" s="13">
        <v>149</v>
      </c>
      <c r="B160" s="14" t="s">
        <v>46</v>
      </c>
      <c r="C160" s="14">
        <v>17</v>
      </c>
      <c r="D160" s="14"/>
      <c r="E160" s="14"/>
      <c r="F160" s="15">
        <v>33</v>
      </c>
      <c r="G160" s="15">
        <v>1959</v>
      </c>
      <c r="H160" s="16">
        <v>28241.3</v>
      </c>
      <c r="I160" s="17">
        <f t="shared" si="12"/>
        <v>9319.629</v>
      </c>
      <c r="J160" s="18">
        <v>385.5</v>
      </c>
      <c r="K160" s="19"/>
      <c r="L160" s="20">
        <f t="shared" si="13"/>
        <v>24.175431906614786</v>
      </c>
      <c r="M160" s="21">
        <f t="shared" si="14"/>
        <v>2.0146193255512324</v>
      </c>
    </row>
    <row r="161" spans="1:13" s="22" customFormat="1" ht="15.75">
      <c r="A161" s="13">
        <v>150</v>
      </c>
      <c r="B161" s="14" t="s">
        <v>46</v>
      </c>
      <c r="C161" s="14">
        <v>21</v>
      </c>
      <c r="D161" s="14"/>
      <c r="E161" s="14"/>
      <c r="F161" s="15">
        <v>31</v>
      </c>
      <c r="G161" s="15">
        <v>1958</v>
      </c>
      <c r="H161" s="16">
        <v>28241.3</v>
      </c>
      <c r="I161" s="17">
        <f t="shared" si="12"/>
        <v>8754.803</v>
      </c>
      <c r="J161" s="18">
        <v>389</v>
      </c>
      <c r="K161" s="19"/>
      <c r="L161" s="20">
        <f t="shared" si="13"/>
        <v>22.50592030848329</v>
      </c>
      <c r="M161" s="21">
        <f t="shared" si="14"/>
        <v>1.8754933590402743</v>
      </c>
    </row>
    <row r="162" spans="1:13" s="22" customFormat="1" ht="15.75">
      <c r="A162" s="13">
        <v>151</v>
      </c>
      <c r="B162" s="14" t="s">
        <v>46</v>
      </c>
      <c r="C162" s="14">
        <v>23</v>
      </c>
      <c r="D162" s="14"/>
      <c r="E162" s="14"/>
      <c r="F162" s="15">
        <v>61</v>
      </c>
      <c r="G162" s="15">
        <v>1957</v>
      </c>
      <c r="H162" s="16">
        <v>28241.3</v>
      </c>
      <c r="I162" s="17">
        <f t="shared" si="12"/>
        <v>17227.193</v>
      </c>
      <c r="J162" s="18">
        <v>957</v>
      </c>
      <c r="K162" s="19"/>
      <c r="L162" s="20">
        <f t="shared" si="13"/>
        <v>18.001246603970742</v>
      </c>
      <c r="M162" s="21">
        <f t="shared" si="14"/>
        <v>1.5001038836642284</v>
      </c>
    </row>
    <row r="163" spans="1:13" s="22" customFormat="1" ht="15.75">
      <c r="A163" s="13">
        <v>152</v>
      </c>
      <c r="B163" s="14" t="s">
        <v>46</v>
      </c>
      <c r="C163" s="14">
        <v>30</v>
      </c>
      <c r="D163" s="14"/>
      <c r="E163" s="14"/>
      <c r="F163" s="15">
        <v>30</v>
      </c>
      <c r="G163" s="15">
        <v>1956</v>
      </c>
      <c r="H163" s="16">
        <v>28241.3</v>
      </c>
      <c r="I163" s="17">
        <f t="shared" si="12"/>
        <v>8472.39</v>
      </c>
      <c r="J163" s="18">
        <v>402.5</v>
      </c>
      <c r="K163" s="19"/>
      <c r="L163" s="20">
        <f t="shared" si="13"/>
        <v>21.04941614906832</v>
      </c>
      <c r="M163" s="21">
        <f t="shared" si="14"/>
        <v>1.75411801242236</v>
      </c>
    </row>
    <row r="164" spans="1:13" s="22" customFormat="1" ht="15.75">
      <c r="A164" s="13">
        <v>153</v>
      </c>
      <c r="B164" s="14" t="s">
        <v>46</v>
      </c>
      <c r="C164" s="14">
        <v>32</v>
      </c>
      <c r="D164" s="14"/>
      <c r="E164" s="14"/>
      <c r="F164" s="15">
        <v>30</v>
      </c>
      <c r="G164" s="15">
        <v>1957</v>
      </c>
      <c r="H164" s="16">
        <v>28241.3</v>
      </c>
      <c r="I164" s="17">
        <f t="shared" si="12"/>
        <v>8472.39</v>
      </c>
      <c r="J164" s="18">
        <v>392.6</v>
      </c>
      <c r="K164" s="19"/>
      <c r="L164" s="20">
        <f t="shared" si="13"/>
        <v>21.580208863983696</v>
      </c>
      <c r="M164" s="21">
        <f t="shared" si="14"/>
        <v>1.798350738665308</v>
      </c>
    </row>
    <row r="165" spans="1:13" s="23" customFormat="1" ht="15.75">
      <c r="A165" s="13">
        <v>154</v>
      </c>
      <c r="B165" s="14" t="s">
        <v>46</v>
      </c>
      <c r="C165" s="14">
        <v>34</v>
      </c>
      <c r="D165" s="14"/>
      <c r="E165" s="14"/>
      <c r="F165" s="15">
        <v>30</v>
      </c>
      <c r="G165" s="15">
        <v>1978</v>
      </c>
      <c r="H165" s="16">
        <v>28241.3</v>
      </c>
      <c r="I165" s="17">
        <f t="shared" si="12"/>
        <v>8472.39</v>
      </c>
      <c r="J165" s="18">
        <v>394.3</v>
      </c>
      <c r="K165" s="19"/>
      <c r="L165" s="20">
        <f t="shared" si="13"/>
        <v>21.487167131625664</v>
      </c>
      <c r="M165" s="21">
        <f t="shared" si="14"/>
        <v>1.7905972609688054</v>
      </c>
    </row>
    <row r="166" spans="1:13" s="22" customFormat="1" ht="15.75">
      <c r="A166" s="13">
        <v>155</v>
      </c>
      <c r="B166" s="14" t="s">
        <v>46</v>
      </c>
      <c r="C166" s="14">
        <v>36</v>
      </c>
      <c r="D166" s="14"/>
      <c r="E166" s="14"/>
      <c r="F166" s="15">
        <v>30</v>
      </c>
      <c r="G166" s="15">
        <v>1958</v>
      </c>
      <c r="H166" s="16">
        <v>28241.3</v>
      </c>
      <c r="I166" s="17">
        <f t="shared" si="12"/>
        <v>8472.39</v>
      </c>
      <c r="J166" s="18">
        <v>390.3</v>
      </c>
      <c r="K166" s="19"/>
      <c r="L166" s="20">
        <f t="shared" si="13"/>
        <v>21.707378939277476</v>
      </c>
      <c r="M166" s="21">
        <f t="shared" si="14"/>
        <v>1.8089482449397896</v>
      </c>
    </row>
    <row r="167" spans="1:13" s="22" customFormat="1" ht="15.75">
      <c r="A167" s="13">
        <v>156</v>
      </c>
      <c r="B167" s="14" t="s">
        <v>46</v>
      </c>
      <c r="C167" s="14">
        <v>38</v>
      </c>
      <c r="D167" s="14"/>
      <c r="E167" s="14"/>
      <c r="F167" s="15">
        <v>30</v>
      </c>
      <c r="G167" s="15">
        <v>1958</v>
      </c>
      <c r="H167" s="16">
        <v>28241.3</v>
      </c>
      <c r="I167" s="17">
        <f t="shared" si="12"/>
        <v>8472.39</v>
      </c>
      <c r="J167" s="18">
        <v>392.8</v>
      </c>
      <c r="K167" s="19"/>
      <c r="L167" s="20">
        <f t="shared" si="13"/>
        <v>21.56922097759674</v>
      </c>
      <c r="M167" s="21">
        <f t="shared" si="14"/>
        <v>1.7974350814663949</v>
      </c>
    </row>
    <row r="168" spans="1:13" s="22" customFormat="1" ht="15.75">
      <c r="A168" s="13">
        <v>157</v>
      </c>
      <c r="B168" s="14" t="s">
        <v>46</v>
      </c>
      <c r="C168" s="14">
        <v>40</v>
      </c>
      <c r="D168" s="14"/>
      <c r="E168" s="14"/>
      <c r="F168" s="15">
        <v>30</v>
      </c>
      <c r="G168" s="15">
        <v>1958</v>
      </c>
      <c r="H168" s="16">
        <v>28241.3</v>
      </c>
      <c r="I168" s="17">
        <f t="shared" si="12"/>
        <v>8472.39</v>
      </c>
      <c r="J168" s="18">
        <v>389.8</v>
      </c>
      <c r="K168" s="19"/>
      <c r="L168" s="20">
        <f t="shared" si="13"/>
        <v>21.735223191380193</v>
      </c>
      <c r="M168" s="21">
        <f t="shared" si="14"/>
        <v>1.8112685992816828</v>
      </c>
    </row>
    <row r="169" spans="1:13" s="23" customFormat="1" ht="15.75">
      <c r="A169" s="13">
        <v>158</v>
      </c>
      <c r="B169" s="14" t="s">
        <v>46</v>
      </c>
      <c r="C169" s="14">
        <v>42</v>
      </c>
      <c r="D169" s="14"/>
      <c r="E169" s="14"/>
      <c r="F169" s="15">
        <v>30</v>
      </c>
      <c r="G169" s="15">
        <v>1958</v>
      </c>
      <c r="H169" s="16">
        <v>28241.3</v>
      </c>
      <c r="I169" s="17">
        <f t="shared" si="12"/>
        <v>8472.39</v>
      </c>
      <c r="J169" s="18">
        <v>393.3</v>
      </c>
      <c r="K169" s="19"/>
      <c r="L169" s="20">
        <f t="shared" si="13"/>
        <v>21.5418001525553</v>
      </c>
      <c r="M169" s="21">
        <f t="shared" si="14"/>
        <v>1.7951500127129416</v>
      </c>
    </row>
    <row r="170" spans="1:13" s="22" customFormat="1" ht="15.75">
      <c r="A170" s="13">
        <v>159</v>
      </c>
      <c r="B170" s="14" t="s">
        <v>47</v>
      </c>
      <c r="C170" s="14">
        <v>14</v>
      </c>
      <c r="D170" s="14"/>
      <c r="E170" s="14"/>
      <c r="F170" s="15">
        <v>26.5</v>
      </c>
      <c r="G170" s="15">
        <v>1964</v>
      </c>
      <c r="H170" s="16">
        <v>28241.3</v>
      </c>
      <c r="I170" s="17">
        <f aca="true" t="shared" si="15" ref="I170:I200">F170*H170*0.01</f>
        <v>7483.9445</v>
      </c>
      <c r="J170" s="18">
        <v>77.9</v>
      </c>
      <c r="K170" s="19"/>
      <c r="L170" s="20">
        <f aca="true" t="shared" si="16" ref="L170:L200">I170/(J170+K170)</f>
        <v>96.07117458279845</v>
      </c>
      <c r="M170" s="21">
        <f aca="true" t="shared" si="17" ref="M170:M200">L170/12</f>
        <v>8.005931215233204</v>
      </c>
    </row>
    <row r="171" spans="1:13" s="22" customFormat="1" ht="15.75">
      <c r="A171" s="13">
        <v>160</v>
      </c>
      <c r="B171" s="14" t="s">
        <v>47</v>
      </c>
      <c r="C171" s="14">
        <v>22</v>
      </c>
      <c r="D171" s="14"/>
      <c r="E171" s="14"/>
      <c r="F171" s="15">
        <v>55.5</v>
      </c>
      <c r="G171" s="15">
        <v>1917</v>
      </c>
      <c r="H171" s="16">
        <v>28241.3</v>
      </c>
      <c r="I171" s="17">
        <f t="shared" si="15"/>
        <v>15673.921499999999</v>
      </c>
      <c r="J171" s="18">
        <v>205</v>
      </c>
      <c r="K171" s="19"/>
      <c r="L171" s="20">
        <f t="shared" si="16"/>
        <v>76.45815365853657</v>
      </c>
      <c r="M171" s="21">
        <f t="shared" si="17"/>
        <v>6.371512804878048</v>
      </c>
    </row>
    <row r="172" spans="1:13" s="22" customFormat="1" ht="15.75">
      <c r="A172" s="13">
        <v>161</v>
      </c>
      <c r="B172" s="14" t="s">
        <v>47</v>
      </c>
      <c r="C172" s="14">
        <v>28</v>
      </c>
      <c r="D172" s="14"/>
      <c r="E172" s="14"/>
      <c r="F172" s="15">
        <v>16.5</v>
      </c>
      <c r="G172" s="15">
        <v>1964</v>
      </c>
      <c r="H172" s="16">
        <v>28241.3</v>
      </c>
      <c r="I172" s="17">
        <f t="shared" si="15"/>
        <v>4659.8145</v>
      </c>
      <c r="J172" s="18">
        <v>95.2</v>
      </c>
      <c r="K172" s="19"/>
      <c r="L172" s="20">
        <f t="shared" si="16"/>
        <v>48.94763130252101</v>
      </c>
      <c r="M172" s="21">
        <f t="shared" si="17"/>
        <v>4.078969275210084</v>
      </c>
    </row>
    <row r="173" spans="1:13" s="22" customFormat="1" ht="15.75">
      <c r="A173" s="13">
        <v>162</v>
      </c>
      <c r="B173" s="14" t="s">
        <v>48</v>
      </c>
      <c r="C173" s="14">
        <v>63</v>
      </c>
      <c r="D173" s="14"/>
      <c r="E173" s="14"/>
      <c r="F173" s="15">
        <v>118</v>
      </c>
      <c r="G173" s="15">
        <v>1972</v>
      </c>
      <c r="H173" s="16">
        <v>28241.3</v>
      </c>
      <c r="I173" s="17">
        <f t="shared" si="15"/>
        <v>33324.734</v>
      </c>
      <c r="J173" s="18">
        <v>696.1</v>
      </c>
      <c r="K173" s="19"/>
      <c r="L173" s="20">
        <f t="shared" si="16"/>
        <v>47.87348656802183</v>
      </c>
      <c r="M173" s="21">
        <f t="shared" si="17"/>
        <v>3.989457214001819</v>
      </c>
    </row>
    <row r="174" spans="1:13" s="22" customFormat="1" ht="15.75">
      <c r="A174" s="13">
        <v>163</v>
      </c>
      <c r="B174" s="14" t="s">
        <v>48</v>
      </c>
      <c r="C174" s="14">
        <v>42</v>
      </c>
      <c r="D174" s="14"/>
      <c r="E174" s="14"/>
      <c r="F174" s="15">
        <v>47</v>
      </c>
      <c r="G174" s="15">
        <v>1917</v>
      </c>
      <c r="H174" s="16">
        <v>28241.3</v>
      </c>
      <c r="I174" s="17">
        <f t="shared" si="15"/>
        <v>13273.410999999998</v>
      </c>
      <c r="J174" s="18">
        <v>159.2</v>
      </c>
      <c r="K174" s="19"/>
      <c r="L174" s="20">
        <f t="shared" si="16"/>
        <v>83.3756972361809</v>
      </c>
      <c r="M174" s="21">
        <f t="shared" si="17"/>
        <v>6.947974769681742</v>
      </c>
    </row>
    <row r="175" spans="1:13" s="22" customFormat="1" ht="15.75">
      <c r="A175" s="13">
        <v>164</v>
      </c>
      <c r="B175" s="14" t="s">
        <v>48</v>
      </c>
      <c r="C175" s="14">
        <v>84</v>
      </c>
      <c r="D175" s="14"/>
      <c r="E175" s="14"/>
      <c r="F175" s="15">
        <v>141.5</v>
      </c>
      <c r="G175" s="15">
        <v>1960</v>
      </c>
      <c r="H175" s="16">
        <v>28241.3</v>
      </c>
      <c r="I175" s="17">
        <f t="shared" si="15"/>
        <v>39961.4395</v>
      </c>
      <c r="J175" s="18">
        <v>701</v>
      </c>
      <c r="K175" s="19"/>
      <c r="L175" s="20">
        <f t="shared" si="16"/>
        <v>57.006333095577745</v>
      </c>
      <c r="M175" s="21">
        <f t="shared" si="17"/>
        <v>4.750527757964812</v>
      </c>
    </row>
    <row r="176" spans="1:13" s="23" customFormat="1" ht="15.75">
      <c r="A176" s="13">
        <v>165</v>
      </c>
      <c r="B176" s="14" t="s">
        <v>48</v>
      </c>
      <c r="C176" s="14">
        <v>82</v>
      </c>
      <c r="D176" s="14" t="s">
        <v>16</v>
      </c>
      <c r="E176" s="14"/>
      <c r="F176" s="15">
        <v>190</v>
      </c>
      <c r="G176" s="15">
        <v>1970</v>
      </c>
      <c r="H176" s="16">
        <v>28241.3</v>
      </c>
      <c r="I176" s="17">
        <f t="shared" si="15"/>
        <v>53658.47</v>
      </c>
      <c r="J176" s="19">
        <v>647.5</v>
      </c>
      <c r="K176" s="19"/>
      <c r="L176" s="20">
        <f t="shared" si="16"/>
        <v>82.87022393822394</v>
      </c>
      <c r="M176" s="21">
        <f t="shared" si="17"/>
        <v>6.905851994851996</v>
      </c>
    </row>
    <row r="177" spans="1:13" s="23" customFormat="1" ht="15.75">
      <c r="A177" s="13">
        <v>166</v>
      </c>
      <c r="B177" s="14" t="s">
        <v>49</v>
      </c>
      <c r="C177" s="14">
        <v>67</v>
      </c>
      <c r="D177" s="14"/>
      <c r="E177" s="14"/>
      <c r="F177" s="15">
        <v>58</v>
      </c>
      <c r="G177" s="15">
        <v>1977</v>
      </c>
      <c r="H177" s="16">
        <v>28241.3</v>
      </c>
      <c r="I177" s="17">
        <f t="shared" si="15"/>
        <v>16379.954</v>
      </c>
      <c r="J177" s="19">
        <v>1997.4</v>
      </c>
      <c r="K177" s="19"/>
      <c r="L177" s="20">
        <f t="shared" si="16"/>
        <v>8.20063782917793</v>
      </c>
      <c r="M177" s="21">
        <f t="shared" si="17"/>
        <v>0.6833864857648275</v>
      </c>
    </row>
    <row r="178" spans="1:13" s="23" customFormat="1" ht="15.75">
      <c r="A178" s="13">
        <v>167</v>
      </c>
      <c r="B178" s="14" t="s">
        <v>49</v>
      </c>
      <c r="C178" s="14">
        <v>71</v>
      </c>
      <c r="D178" s="14"/>
      <c r="E178" s="14"/>
      <c r="F178" s="15">
        <v>47</v>
      </c>
      <c r="G178" s="15">
        <v>1967</v>
      </c>
      <c r="H178" s="16">
        <v>28241.3</v>
      </c>
      <c r="I178" s="17">
        <f t="shared" si="15"/>
        <v>13273.410999999998</v>
      </c>
      <c r="J178" s="19">
        <v>1261.1</v>
      </c>
      <c r="K178" s="19"/>
      <c r="L178" s="20">
        <f t="shared" si="16"/>
        <v>10.525264451669177</v>
      </c>
      <c r="M178" s="21">
        <f t="shared" si="17"/>
        <v>0.8771053709724314</v>
      </c>
    </row>
    <row r="179" spans="1:13" s="23" customFormat="1" ht="15.75">
      <c r="A179" s="13">
        <v>168</v>
      </c>
      <c r="B179" s="14" t="s">
        <v>50</v>
      </c>
      <c r="C179" s="14">
        <v>1</v>
      </c>
      <c r="D179" s="14" t="s">
        <v>16</v>
      </c>
      <c r="E179" s="14"/>
      <c r="F179" s="15">
        <v>35</v>
      </c>
      <c r="G179" s="15">
        <v>1974</v>
      </c>
      <c r="H179" s="16">
        <v>28241.3</v>
      </c>
      <c r="I179" s="17">
        <f t="shared" si="15"/>
        <v>9884.455</v>
      </c>
      <c r="J179" s="19">
        <v>466.2</v>
      </c>
      <c r="K179" s="19"/>
      <c r="L179" s="20">
        <f t="shared" si="16"/>
        <v>21.202177177177177</v>
      </c>
      <c r="M179" s="21">
        <f t="shared" si="17"/>
        <v>1.766848098098098</v>
      </c>
    </row>
    <row r="180" spans="1:13" s="22" customFormat="1" ht="15.75">
      <c r="A180" s="13">
        <v>169</v>
      </c>
      <c r="B180" s="14" t="s">
        <v>51</v>
      </c>
      <c r="C180" s="14">
        <v>2</v>
      </c>
      <c r="D180" s="14"/>
      <c r="E180" s="14"/>
      <c r="F180" s="15">
        <v>54</v>
      </c>
      <c r="G180" s="15">
        <v>1967</v>
      </c>
      <c r="H180" s="16">
        <v>28241.3</v>
      </c>
      <c r="I180" s="17">
        <f t="shared" si="15"/>
        <v>15250.302</v>
      </c>
      <c r="J180" s="19">
        <v>99.9</v>
      </c>
      <c r="K180" s="19"/>
      <c r="L180" s="20">
        <f t="shared" si="16"/>
        <v>152.65567567567567</v>
      </c>
      <c r="M180" s="21">
        <f t="shared" si="17"/>
        <v>12.721306306306305</v>
      </c>
    </row>
    <row r="181" spans="1:13" s="22" customFormat="1" ht="15.75">
      <c r="A181" s="13">
        <v>170</v>
      </c>
      <c r="B181" s="14" t="s">
        <v>52</v>
      </c>
      <c r="C181" s="14">
        <v>8</v>
      </c>
      <c r="D181" s="14"/>
      <c r="E181" s="14"/>
      <c r="F181" s="15">
        <v>23.5</v>
      </c>
      <c r="G181" s="15">
        <v>1982</v>
      </c>
      <c r="H181" s="16">
        <v>28241.3</v>
      </c>
      <c r="I181" s="17">
        <f t="shared" si="15"/>
        <v>6636.705499999999</v>
      </c>
      <c r="J181" s="19">
        <v>70.9</v>
      </c>
      <c r="K181" s="19"/>
      <c r="L181" s="20">
        <f t="shared" si="16"/>
        <v>93.60656558533144</v>
      </c>
      <c r="M181" s="21">
        <f t="shared" si="17"/>
        <v>7.800547132110953</v>
      </c>
    </row>
    <row r="182" spans="1:13" s="22" customFormat="1" ht="15.75">
      <c r="A182" s="13">
        <v>171</v>
      </c>
      <c r="B182" s="14" t="s">
        <v>53</v>
      </c>
      <c r="C182" s="14">
        <v>68</v>
      </c>
      <c r="D182" s="14"/>
      <c r="E182" s="14"/>
      <c r="F182" s="15">
        <v>115.5</v>
      </c>
      <c r="G182" s="15">
        <v>1959</v>
      </c>
      <c r="H182" s="16">
        <v>28241.3</v>
      </c>
      <c r="I182" s="17">
        <f t="shared" si="15"/>
        <v>32618.7015</v>
      </c>
      <c r="J182" s="18">
        <v>1316.1</v>
      </c>
      <c r="K182" s="19"/>
      <c r="L182" s="20">
        <f t="shared" si="16"/>
        <v>24.7843640300889</v>
      </c>
      <c r="M182" s="21">
        <f t="shared" si="17"/>
        <v>2.065363669174075</v>
      </c>
    </row>
    <row r="183" spans="1:13" s="22" customFormat="1" ht="15.75">
      <c r="A183" s="13">
        <v>172</v>
      </c>
      <c r="B183" s="14" t="s">
        <v>53</v>
      </c>
      <c r="C183" s="14">
        <v>70</v>
      </c>
      <c r="D183" s="14"/>
      <c r="E183" s="14"/>
      <c r="F183" s="15">
        <v>115.5</v>
      </c>
      <c r="G183" s="15">
        <v>1959</v>
      </c>
      <c r="H183" s="16">
        <v>28241.3</v>
      </c>
      <c r="I183" s="17">
        <f t="shared" si="15"/>
        <v>32618.7015</v>
      </c>
      <c r="J183" s="18">
        <v>1348</v>
      </c>
      <c r="K183" s="19"/>
      <c r="L183" s="20">
        <f t="shared" si="16"/>
        <v>24.19784977744807</v>
      </c>
      <c r="M183" s="21">
        <f t="shared" si="17"/>
        <v>2.0164874814540057</v>
      </c>
    </row>
    <row r="184" spans="1:13" s="22" customFormat="1" ht="15.75">
      <c r="A184" s="13">
        <v>173</v>
      </c>
      <c r="B184" s="14" t="s">
        <v>53</v>
      </c>
      <c r="C184" s="14">
        <v>72</v>
      </c>
      <c r="D184" s="14"/>
      <c r="E184" s="14"/>
      <c r="F184" s="15">
        <v>115.5</v>
      </c>
      <c r="G184" s="15">
        <v>1959</v>
      </c>
      <c r="H184" s="16">
        <v>28241.3</v>
      </c>
      <c r="I184" s="17">
        <f t="shared" si="15"/>
        <v>32618.7015</v>
      </c>
      <c r="J184" s="18">
        <v>1317.2</v>
      </c>
      <c r="K184" s="19"/>
      <c r="L184" s="20">
        <f t="shared" si="16"/>
        <v>24.763666489523228</v>
      </c>
      <c r="M184" s="21">
        <f t="shared" si="17"/>
        <v>2.063638874126936</v>
      </c>
    </row>
    <row r="185" spans="1:13" s="22" customFormat="1" ht="15.75">
      <c r="A185" s="13">
        <v>174</v>
      </c>
      <c r="B185" s="14" t="s">
        <v>53</v>
      </c>
      <c r="C185" s="14">
        <v>74</v>
      </c>
      <c r="D185" s="14"/>
      <c r="E185" s="14"/>
      <c r="F185" s="15">
        <v>99</v>
      </c>
      <c r="G185" s="15">
        <v>1984</v>
      </c>
      <c r="H185" s="16">
        <v>28241.3</v>
      </c>
      <c r="I185" s="17">
        <f t="shared" si="15"/>
        <v>27958.887</v>
      </c>
      <c r="J185" s="18">
        <v>1123.1</v>
      </c>
      <c r="K185" s="19"/>
      <c r="L185" s="20">
        <f t="shared" si="16"/>
        <v>24.894387855044076</v>
      </c>
      <c r="M185" s="21">
        <f t="shared" si="17"/>
        <v>2.074532321253673</v>
      </c>
    </row>
    <row r="186" spans="1:13" s="22" customFormat="1" ht="15.75">
      <c r="A186" s="13">
        <v>175</v>
      </c>
      <c r="B186" s="14" t="s">
        <v>53</v>
      </c>
      <c r="C186" s="14">
        <v>79</v>
      </c>
      <c r="D186" s="14"/>
      <c r="E186" s="14"/>
      <c r="F186" s="15">
        <v>245</v>
      </c>
      <c r="G186" s="15">
        <v>1963</v>
      </c>
      <c r="H186" s="16">
        <v>28241.3</v>
      </c>
      <c r="I186" s="17">
        <f t="shared" si="15"/>
        <v>69191.185</v>
      </c>
      <c r="J186" s="18">
        <v>2628.1</v>
      </c>
      <c r="K186" s="19"/>
      <c r="L186" s="20">
        <f t="shared" si="16"/>
        <v>26.327455195768806</v>
      </c>
      <c r="M186" s="21">
        <f t="shared" si="17"/>
        <v>2.1939545996474004</v>
      </c>
    </row>
    <row r="187" spans="1:13" s="22" customFormat="1" ht="15.75">
      <c r="A187" s="13">
        <v>176</v>
      </c>
      <c r="B187" s="14" t="s">
        <v>53</v>
      </c>
      <c r="C187" s="14">
        <v>81</v>
      </c>
      <c r="D187" s="14"/>
      <c r="E187" s="14"/>
      <c r="F187" s="15">
        <v>242</v>
      </c>
      <c r="G187" s="15">
        <v>1963</v>
      </c>
      <c r="H187" s="16">
        <v>28241.3</v>
      </c>
      <c r="I187" s="17">
        <f t="shared" si="15"/>
        <v>68343.946</v>
      </c>
      <c r="J187" s="18">
        <v>2635.8</v>
      </c>
      <c r="K187" s="19"/>
      <c r="L187" s="20">
        <f t="shared" si="16"/>
        <v>25.929109188861062</v>
      </c>
      <c r="M187" s="21">
        <f t="shared" si="17"/>
        <v>2.1607590990717553</v>
      </c>
    </row>
    <row r="188" spans="1:13" s="22" customFormat="1" ht="15.75">
      <c r="A188" s="13">
        <v>177</v>
      </c>
      <c r="B188" s="14" t="s">
        <v>54</v>
      </c>
      <c r="C188" s="14">
        <v>45</v>
      </c>
      <c r="D188" s="14"/>
      <c r="E188" s="14"/>
      <c r="F188" s="15">
        <v>80</v>
      </c>
      <c r="G188" s="15">
        <v>1977</v>
      </c>
      <c r="H188" s="16">
        <v>28241.3</v>
      </c>
      <c r="I188" s="17">
        <f t="shared" si="15"/>
        <v>22593.04</v>
      </c>
      <c r="J188" s="18">
        <v>47.7</v>
      </c>
      <c r="K188" s="19"/>
      <c r="L188" s="20">
        <f t="shared" si="16"/>
        <v>473.64863731656186</v>
      </c>
      <c r="M188" s="21">
        <f t="shared" si="17"/>
        <v>39.47071977638016</v>
      </c>
    </row>
    <row r="189" spans="1:13" s="22" customFormat="1" ht="15.75">
      <c r="A189" s="13">
        <v>178</v>
      </c>
      <c r="B189" s="14" t="s">
        <v>55</v>
      </c>
      <c r="C189" s="14">
        <v>8</v>
      </c>
      <c r="D189" s="14"/>
      <c r="E189" s="14"/>
      <c r="F189" s="15">
        <v>29</v>
      </c>
      <c r="G189" s="15">
        <v>1973</v>
      </c>
      <c r="H189" s="16">
        <v>28241.3</v>
      </c>
      <c r="I189" s="17">
        <f t="shared" si="15"/>
        <v>8189.977</v>
      </c>
      <c r="J189" s="18">
        <v>204.9</v>
      </c>
      <c r="K189" s="19"/>
      <c r="L189" s="20">
        <f t="shared" si="16"/>
        <v>39.970605173255244</v>
      </c>
      <c r="M189" s="21">
        <f t="shared" si="17"/>
        <v>3.330883764437937</v>
      </c>
    </row>
    <row r="190" spans="1:13" s="22" customFormat="1" ht="15.75">
      <c r="A190" s="13">
        <v>179</v>
      </c>
      <c r="B190" s="14" t="s">
        <v>55</v>
      </c>
      <c r="C190" s="14">
        <v>31</v>
      </c>
      <c r="D190" s="14"/>
      <c r="E190" s="14"/>
      <c r="F190" s="15">
        <v>22</v>
      </c>
      <c r="G190" s="15">
        <v>1973</v>
      </c>
      <c r="H190" s="16">
        <v>28241.3</v>
      </c>
      <c r="I190" s="17">
        <f t="shared" si="15"/>
        <v>6213.086</v>
      </c>
      <c r="J190" s="18">
        <v>158.7</v>
      </c>
      <c r="K190" s="19"/>
      <c r="L190" s="20">
        <f t="shared" si="16"/>
        <v>39.149880277252684</v>
      </c>
      <c r="M190" s="21">
        <f t="shared" si="17"/>
        <v>3.2624900231043905</v>
      </c>
    </row>
    <row r="191" spans="1:13" s="22" customFormat="1" ht="15.75">
      <c r="A191" s="13">
        <v>180</v>
      </c>
      <c r="B191" s="14" t="s">
        <v>56</v>
      </c>
      <c r="C191" s="14">
        <v>63</v>
      </c>
      <c r="D191" s="14"/>
      <c r="E191" s="14"/>
      <c r="F191" s="15">
        <v>109</v>
      </c>
      <c r="G191" s="15">
        <v>1961</v>
      </c>
      <c r="H191" s="16">
        <v>28241.3</v>
      </c>
      <c r="I191" s="17">
        <f t="shared" si="15"/>
        <v>30783.016999999996</v>
      </c>
      <c r="J191" s="18">
        <v>1261.7</v>
      </c>
      <c r="K191" s="19"/>
      <c r="L191" s="20">
        <f t="shared" si="16"/>
        <v>24.398047871918834</v>
      </c>
      <c r="M191" s="21">
        <f t="shared" si="17"/>
        <v>2.0331706559932363</v>
      </c>
    </row>
    <row r="192" spans="1:13" s="22" customFormat="1" ht="15.75">
      <c r="A192" s="13">
        <v>181</v>
      </c>
      <c r="B192" s="14" t="s">
        <v>56</v>
      </c>
      <c r="C192" s="14">
        <v>65</v>
      </c>
      <c r="D192" s="14"/>
      <c r="E192" s="14"/>
      <c r="F192" s="15">
        <v>95</v>
      </c>
      <c r="G192" s="15">
        <v>1961</v>
      </c>
      <c r="H192" s="16">
        <v>28241.3</v>
      </c>
      <c r="I192" s="17">
        <f t="shared" si="15"/>
        <v>26829.235</v>
      </c>
      <c r="J192" s="18">
        <v>1992.4</v>
      </c>
      <c r="K192" s="19"/>
      <c r="L192" s="20">
        <f t="shared" si="16"/>
        <v>13.46578749247139</v>
      </c>
      <c r="M192" s="21">
        <f t="shared" si="17"/>
        <v>1.1221489577059491</v>
      </c>
    </row>
    <row r="193" spans="1:13" s="22" customFormat="1" ht="15.75">
      <c r="A193" s="13">
        <v>182</v>
      </c>
      <c r="B193" s="14" t="s">
        <v>56</v>
      </c>
      <c r="C193" s="14">
        <v>67</v>
      </c>
      <c r="D193" s="14"/>
      <c r="E193" s="14"/>
      <c r="F193" s="15">
        <v>114</v>
      </c>
      <c r="G193" s="15">
        <v>1961</v>
      </c>
      <c r="H193" s="16">
        <v>28241.3</v>
      </c>
      <c r="I193" s="17">
        <f t="shared" si="15"/>
        <v>32195.082</v>
      </c>
      <c r="J193" s="18">
        <v>1261.1</v>
      </c>
      <c r="K193" s="19"/>
      <c r="L193" s="20">
        <f t="shared" si="16"/>
        <v>25.529364840218857</v>
      </c>
      <c r="M193" s="21">
        <f t="shared" si="17"/>
        <v>2.127447070018238</v>
      </c>
    </row>
    <row r="194" spans="1:13" s="22" customFormat="1" ht="15.75">
      <c r="A194" s="13">
        <v>183</v>
      </c>
      <c r="B194" s="14" t="s">
        <v>56</v>
      </c>
      <c r="C194" s="14">
        <v>69</v>
      </c>
      <c r="D194" s="14"/>
      <c r="E194" s="14"/>
      <c r="F194" s="15">
        <v>136</v>
      </c>
      <c r="G194" s="15">
        <v>1961</v>
      </c>
      <c r="H194" s="16">
        <v>28241.3</v>
      </c>
      <c r="I194" s="17">
        <f t="shared" si="15"/>
        <v>38408.168</v>
      </c>
      <c r="J194" s="18">
        <v>1501.2</v>
      </c>
      <c r="K194" s="19"/>
      <c r="L194" s="20">
        <f t="shared" si="16"/>
        <v>25.58497735145217</v>
      </c>
      <c r="M194" s="21">
        <f t="shared" si="17"/>
        <v>2.1320814459543476</v>
      </c>
    </row>
    <row r="195" spans="1:13" s="22" customFormat="1" ht="15.75">
      <c r="A195" s="13">
        <v>184</v>
      </c>
      <c r="B195" s="14" t="s">
        <v>56</v>
      </c>
      <c r="C195" s="14">
        <v>71</v>
      </c>
      <c r="D195" s="14"/>
      <c r="E195" s="14"/>
      <c r="F195" s="15">
        <v>100</v>
      </c>
      <c r="G195" s="15">
        <v>1960</v>
      </c>
      <c r="H195" s="16">
        <v>28241.3</v>
      </c>
      <c r="I195" s="17">
        <f t="shared" si="15"/>
        <v>28241.3</v>
      </c>
      <c r="J195" s="18">
        <v>1159.7</v>
      </c>
      <c r="K195" s="19"/>
      <c r="L195" s="20">
        <f t="shared" si="16"/>
        <v>24.35224627058722</v>
      </c>
      <c r="M195" s="21">
        <f t="shared" si="17"/>
        <v>2.029353855882268</v>
      </c>
    </row>
    <row r="196" spans="1:13" s="22" customFormat="1" ht="15.75">
      <c r="A196" s="13">
        <v>185</v>
      </c>
      <c r="B196" s="14" t="s">
        <v>56</v>
      </c>
      <c r="C196" s="14">
        <v>73</v>
      </c>
      <c r="D196" s="14"/>
      <c r="E196" s="14"/>
      <c r="F196" s="15">
        <v>34</v>
      </c>
      <c r="G196" s="15">
        <v>1958</v>
      </c>
      <c r="H196" s="16">
        <v>28241.3</v>
      </c>
      <c r="I196" s="17">
        <f t="shared" si="15"/>
        <v>9602.042</v>
      </c>
      <c r="J196" s="18">
        <v>389.9</v>
      </c>
      <c r="K196" s="19"/>
      <c r="L196" s="20">
        <f t="shared" si="16"/>
        <v>24.626935111567068</v>
      </c>
      <c r="M196" s="21">
        <f t="shared" si="17"/>
        <v>2.052244592630589</v>
      </c>
    </row>
    <row r="197" spans="1:13" s="22" customFormat="1" ht="15.75">
      <c r="A197" s="13">
        <v>186</v>
      </c>
      <c r="B197" s="14" t="s">
        <v>56</v>
      </c>
      <c r="C197" s="14">
        <v>75</v>
      </c>
      <c r="D197" s="14"/>
      <c r="E197" s="14"/>
      <c r="F197" s="15">
        <v>30</v>
      </c>
      <c r="G197" s="15">
        <v>1956</v>
      </c>
      <c r="H197" s="16">
        <v>28241.3</v>
      </c>
      <c r="I197" s="17">
        <f t="shared" si="15"/>
        <v>8472.39</v>
      </c>
      <c r="J197" s="18">
        <v>401.8</v>
      </c>
      <c r="K197" s="19"/>
      <c r="L197" s="20">
        <f t="shared" si="16"/>
        <v>21.086087605774015</v>
      </c>
      <c r="M197" s="21">
        <f t="shared" si="17"/>
        <v>1.7571739671478346</v>
      </c>
    </row>
    <row r="198" spans="1:13" s="22" customFormat="1" ht="15.75">
      <c r="A198" s="13">
        <v>187</v>
      </c>
      <c r="B198" s="14" t="s">
        <v>56</v>
      </c>
      <c r="C198" s="14">
        <v>100</v>
      </c>
      <c r="D198" s="14"/>
      <c r="E198" s="14"/>
      <c r="F198" s="15">
        <v>63</v>
      </c>
      <c r="G198" s="15">
        <v>1956</v>
      </c>
      <c r="H198" s="16">
        <v>28241.3</v>
      </c>
      <c r="I198" s="17">
        <f t="shared" si="15"/>
        <v>17792.019</v>
      </c>
      <c r="J198" s="18">
        <v>399.7</v>
      </c>
      <c r="K198" s="19"/>
      <c r="L198" s="20">
        <f t="shared" si="16"/>
        <v>44.51343257443082</v>
      </c>
      <c r="M198" s="21">
        <f t="shared" si="17"/>
        <v>3.7094527145359018</v>
      </c>
    </row>
    <row r="199" spans="1:13" s="23" customFormat="1" ht="15.75">
      <c r="A199" s="13">
        <v>188</v>
      </c>
      <c r="B199" s="14" t="s">
        <v>57</v>
      </c>
      <c r="C199" s="14">
        <v>44</v>
      </c>
      <c r="D199" s="14"/>
      <c r="E199" s="14"/>
      <c r="F199" s="15">
        <v>18</v>
      </c>
      <c r="G199" s="15">
        <v>1966</v>
      </c>
      <c r="H199" s="16">
        <v>28241.3</v>
      </c>
      <c r="I199" s="17">
        <f t="shared" si="15"/>
        <v>5083.434</v>
      </c>
      <c r="J199" s="19">
        <v>339.6</v>
      </c>
      <c r="K199" s="19"/>
      <c r="L199" s="20">
        <f t="shared" si="16"/>
        <v>14.968886925795053</v>
      </c>
      <c r="M199" s="21">
        <f t="shared" si="17"/>
        <v>1.2474072438162545</v>
      </c>
    </row>
    <row r="200" spans="1:13" s="23" customFormat="1" ht="15.75">
      <c r="A200" s="13">
        <v>189</v>
      </c>
      <c r="B200" s="30" t="s">
        <v>29</v>
      </c>
      <c r="C200" s="31" t="s">
        <v>58</v>
      </c>
      <c r="D200" s="14"/>
      <c r="E200" s="14"/>
      <c r="F200" s="15">
        <v>105</v>
      </c>
      <c r="G200" s="15">
        <v>1979</v>
      </c>
      <c r="H200" s="16">
        <v>28241.3</v>
      </c>
      <c r="I200" s="17">
        <f t="shared" si="15"/>
        <v>29653.365</v>
      </c>
      <c r="J200" s="19">
        <v>2616.9</v>
      </c>
      <c r="K200" s="19"/>
      <c r="L200" s="20">
        <f t="shared" si="16"/>
        <v>11.331485727387367</v>
      </c>
      <c r="M200" s="21">
        <f t="shared" si="17"/>
        <v>0.9442904772822805</v>
      </c>
    </row>
    <row r="201" spans="1:13" ht="15.75">
      <c r="A201" s="32" t="s">
        <v>59</v>
      </c>
      <c r="B201" s="33"/>
      <c r="C201" s="33"/>
      <c r="D201" s="33"/>
      <c r="E201" s="33"/>
      <c r="F201" s="34">
        <f>SUM(F10:F200)</f>
        <v>40769.8</v>
      </c>
      <c r="G201" s="33"/>
      <c r="H201" s="33"/>
      <c r="I201" s="29"/>
      <c r="J201" s="34">
        <f>SUM(J10:J200)</f>
        <v>408146.9999999998</v>
      </c>
      <c r="K201" s="34">
        <f>SUM(K10:K200)</f>
        <v>946.8</v>
      </c>
      <c r="L201" s="33"/>
      <c r="M201" s="35"/>
    </row>
    <row r="202" spans="1:13" ht="15.75">
      <c r="A202" s="36"/>
      <c r="B202" s="37"/>
      <c r="C202" s="37"/>
      <c r="D202" s="37"/>
      <c r="E202" s="37"/>
      <c r="F202" s="37"/>
      <c r="G202" s="37"/>
      <c r="H202" s="37"/>
      <c r="I202" s="38"/>
      <c r="J202" s="37"/>
      <c r="K202" s="37"/>
      <c r="L202" s="37"/>
      <c r="M202" s="39"/>
    </row>
    <row r="205" spans="2:13" ht="15.75">
      <c r="B205" s="4" t="s">
        <v>60</v>
      </c>
      <c r="C205" s="4"/>
      <c r="D205" s="4"/>
      <c r="E205" s="4"/>
      <c r="F205" s="4"/>
      <c r="G205" s="4"/>
      <c r="H205" s="4"/>
      <c r="I205" s="4"/>
      <c r="J205" s="4"/>
      <c r="K205" s="4"/>
      <c r="L205" s="4" t="s">
        <v>61</v>
      </c>
      <c r="M205" s="4"/>
    </row>
    <row r="207" ht="15.75">
      <c r="B207" s="4"/>
    </row>
  </sheetData>
  <sheetProtection selectLockedCells="1" selectUnlockedCells="1"/>
  <mergeCells count="7">
    <mergeCell ref="A9:M9"/>
    <mergeCell ref="K1:M1"/>
    <mergeCell ref="K2:M2"/>
    <mergeCell ref="C4:J4"/>
    <mergeCell ref="C5:J5"/>
    <mergeCell ref="B7:E7"/>
    <mergeCell ref="B8:E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2" r:id="rId1"/>
  <rowBreaks count="2" manualBreakCount="2">
    <brk id="64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Кутина_А_П</cp:lastModifiedBy>
  <cp:lastPrinted>2015-04-09T09:49:26Z</cp:lastPrinted>
  <dcterms:modified xsi:type="dcterms:W3CDTF">2015-04-09T09:51:15Z</dcterms:modified>
  <cp:category/>
  <cp:version/>
  <cp:contentType/>
  <cp:contentStatus/>
</cp:coreProperties>
</file>