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16770" windowHeight="681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<sst xmlns="http://schemas.openxmlformats.org/spreadsheetml/2006/main" count="134" uniqueCount="125">
  <si>
    <t xml:space="preserve">к решению Совета городского поселения город Белебей  </t>
  </si>
  <si>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</si>
  <si>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</si>
  <si>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</si>
  <si>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</si>
  <si>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</si>
  <si>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</si>
  <si>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</si>
  <si>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</si>
  <si>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</si>
  <si>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</si>
  <si>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</si>
  <si>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</si>
  <si>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</si>
  <si>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</si>
  <si>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</si>
  <si>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</si>
  <si>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</si>
  <si>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</si>
  <si>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</si>
  <si>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1 03 02000 00 0000 110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</si>
  <si>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</si>
  <si>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</si>
  <si>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</si>
  <si>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</si>
  <si>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</si>
  <si>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</si>
  <si>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</si>
  <si>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</si>
  <si>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</si>
  <si>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</si>
  <si>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</si>
  <si>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</si>
  <si>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</si>
  <si>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1 06 00000 00 0000 000</t>
  </si>
  <si>
    <t xml:space="preserve">НАЛОГИ НА ИМУЩЕСТВО </t>
  </si>
  <si>
    <t>1 06 01030 13 0000 110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</si>
  <si>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</si>
  <si>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</si>
  <si>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</si>
  <si>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1 06 06043 13 0000 120</t>
  </si>
  <si>
    <t>Земельный налог, взимаемый по ставкам, установленным в  соответствии с подпунктом 1 пункта 1статьи 394  Налогового  кодекса Российской Федерации и применяемым  к  объектам налогообложения, расположенным  в границах поселений</t>
  </si>
  <si>
    <t>1 06 06033 13 0000 110</t>
  </si>
  <si>
    <t>Земельный  налог, взимаемый по ставкам, установленным в соответствии  с  подпунктом 2 пункта 1статьи 394  Налогового кодекса Российской Федерации и применяемым  к  объектам налогообложения, расположенным  в  границах поселений</t>
  </si>
  <si>
    <t>ГОСУДАРСТВЕННАЯ ПОШЛИНА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</si>
  <si>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</si>
  <si>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</si>
  <si>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</si>
  <si>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</si>
  <si>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</si>
  <si>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</si>
  <si>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</si>
  <si>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</si>
  <si>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</si>
  <si>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</si>
  <si>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</si>
  <si>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</si>
  <si>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</si>
  <si>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</si>
  <si>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</si>
  <si>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1 11 09035 13 0000 120</t>
  </si>
  <si>
    <t>Доходы от эксплуатации и использования имущества автомобильных дорог, находящихся в собственности поселений</t>
  </si>
  <si>
    <t>1 11 09045 13 0000 120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</si>
  <si>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</si>
  <si>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</si>
  <si>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</si>
  <si>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1 13 02065 13 0000 130</t>
  </si>
  <si>
    <t>Доходы, поступающие в порядке возмещения расходов, понесенных в связи с эксплуатацией  имущества поселений</t>
  </si>
  <si>
    <t>1 14 00000 00 0000 000</t>
  </si>
  <si>
    <t>ДОХОДЫ ОТ ПРОДАЖИ МАТЕРИАЛЬНЫХ И НЕМАТЕРИАЛЬНЫХ АКТИВОВ</t>
  </si>
  <si>
    <t>1 14 02053 13 0000 400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</si>
  <si>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</si>
  <si>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1 14 06013 13 0000 430</t>
  </si>
  <si>
    <t>Доходы от продажи земельных участков, государственнная собственность на которые не разграничена и которые расположены в границах поселений</t>
  </si>
  <si>
    <t>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</si>
  <si>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 в границах поселений</t>
  </si>
  <si>
    <t>1 16 00000 00 0000 000</t>
  </si>
  <si>
    <t>ШТРАФЫ, САНКЦИИ, ВОЗМЕЩЕНИЕ УЩЕРБА</t>
  </si>
  <si>
    <t xml:space="preserve">1 16 90050 13 0000 140 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</si>
  <si>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</si>
  <si>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</si>
  <si>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</si>
  <si>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 xml:space="preserve">1 17 05050 13 0000 180 </t>
  </si>
  <si>
    <t>Прочие неналоговые доходы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</si>
  <si>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</si>
  <si>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</si>
  <si>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</si>
  <si>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</si>
  <si>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</si>
  <si>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2 02 20216 13 7216 151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</si>
  <si>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</si>
  <si>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2 02 29999 13 7247 151</t>
  </si>
  <si>
    <t>Прочие субсидии бюджетам городских поселений</t>
  </si>
  <si>
    <t>2 02 29999 13 7248 151</t>
  </si>
  <si>
    <t>2 02 49999 13 5527 151</t>
  </si>
  <si>
    <t>Прочие межбюджетные трансферты, передаваемые бюджетам городских поселений</t>
  </si>
  <si>
    <t>2 02 49999 13 5555 151</t>
  </si>
  <si>
    <t>2 02 49999 13 7249 151</t>
  </si>
  <si>
    <t>2 02 49999 13 7405 151</t>
  </si>
  <si>
    <t>2 07 05030 13 6100 180</t>
  </si>
  <si>
    <t>Прочие безвозмездные поступления в бюджеты городских поселений</t>
  </si>
  <si>
    <t>2 07 05030 13 6200 180</t>
  </si>
  <si>
    <t>2 07 05030 13 6300 180</t>
  </si>
  <si>
    <t>2 07 05030 13 6500 180</t>
  </si>
  <si>
    <t>2 07 05030 13 6600 180</t>
  </si>
  <si>
    <t>Приложение 1</t>
  </si>
  <si>
    <t>муниципального района Белебеевский район Республики Башкортостан за 2018 год"</t>
  </si>
  <si>
    <t xml:space="preserve">"Об утверждении отчета об исполнении бюджета городского поселения город Белебей  </t>
  </si>
  <si>
    <t>Доходы бюджета городского поселения город Белебей  муниципального района</t>
  </si>
  <si>
    <t>Белебеевский район Республики Башкортостан</t>
  </si>
  <si>
    <t xml:space="preserve">Сумма (рублей) </t>
  </si>
  <si>
    <t>1 05 03020 01 3000 110</t>
  </si>
  <si>
    <t>1 05 03020 01 2100 110</t>
  </si>
  <si>
    <t>Единый сельскохозяйственный налог (Прочие расчеты с дебиторами)</t>
  </si>
  <si>
    <t>1 05 03010 01 1000 110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</si>
  <si>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</si>
  <si>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</si>
  <si>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1 13 02995 13 0000 130</t>
  </si>
  <si>
    <t>Прочие доходы от компенсации затрат бюджетов городских поселений</t>
  </si>
  <si>
    <t>1 16 33050 13 6000 140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</si>
  <si>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</si>
  <si>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</si>
  <si>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</si>
  <si>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за 2018 год по кодам классификации  доходов бюджетов</t>
  </si>
  <si>
    <t>от 30 мая 2019 года № 266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</si>
</sst>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b/>
      <sz val="14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3" fontId="3" fillId="0" borderId="10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Border="1" applyAlignment="1" quotePrefix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2" fillId="0" borderId="10" xfId="55" applyFont="1" applyBorder="1" applyAlignment="1" quotePrefix="1">
      <alignment horizontal="left" vertical="top" wrapText="1"/>
      <protection/>
    </xf>
    <xf numFmtId="49" fontId="2" fillId="0" borderId="10" xfId="55" applyNumberFormat="1" applyFont="1" applyBorder="1" applyAlignment="1">
      <alignment horizontal="left" vertical="center" shrinkToFit="1"/>
      <protection/>
    </xf>
    <xf numFmtId="49" fontId="2" fillId="0" borderId="11" xfId="55" applyNumberFormat="1" applyFont="1" applyBorder="1" applyAlignment="1">
      <alignment horizontal="left" vertical="center" shrinkToFit="1"/>
      <protection/>
    </xf>
    <xf numFmtId="0" fontId="2" fillId="0" borderId="11" xfId="55" applyFont="1" applyBorder="1" applyAlignment="1">
      <alignment horizontal="left" vertical="top" wrapText="1"/>
      <protection/>
    </xf>
    <xf numFmtId="4" fontId="2" fillId="0" borderId="11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2" xfId="55" applyNumberFormat="1" applyFont="1" applyBorder="1" applyAlignment="1">
      <alignment horizontal="left" vertical="center" shrinkToFit="1"/>
      <protection/>
    </xf>
    <xf numFmtId="0" fontId="2" fillId="0" borderId="12" xfId="55" applyFont="1" applyBorder="1" applyAlignment="1" quotePrefix="1">
      <alignment horizontal="left" vertical="top" wrapText="1"/>
      <protection/>
    </xf>
    <xf numFmtId="4" fontId="2" fillId="0" borderId="12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10" xfId="53" applyNumberFormat="1" applyFont="1" applyFill="1" applyBorder="1" applyAlignment="1">
      <alignment vertical="top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4" fontId="4" fillId="0" borderId="0" xfId="53" applyNumberFormat="1" applyFont="1" applyFill="1">
      <alignment/>
      <protection/>
    </xf>
    <xf numFmtId="0" fontId="4" fillId="0" borderId="0" xfId="53" applyFont="1">
      <alignment/>
      <protection/>
    </xf>
    <xf numFmtId="4" fontId="2" fillId="0" borderId="0" xfId="0" applyNumberFormat="1" applyFont="1" applyFill="1" applyAlignment="1">
      <alignment horizontal="center"/>
    </xf>
    <xf numFmtId="4" fontId="2" fillId="0" borderId="10" xfId="53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июнь 2018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77"/>
  <sheetViews>
    <sheetView tabSelected="1" zoomScale="75" zoomScaleNormal="75" zoomScalePageLayoutView="0" workbookViewId="0" topLeftCell="A1">
      <selection activeCell="A4" sqref="A4:C4"/>
    </sheetView>
  </sheetViews>
  <sheetFormatPr defaultColWidth="9.140625" defaultRowHeight="15"/>
  <cols>
    <col min="1" max="1" width="28.28125" style="2" customWidth="1"/>
    <col min="2" max="2" width="55.00390625" style="2" customWidth="1"/>
    <col min="3" max="3" width="20.28125" style="31" customWidth="1"/>
    <col min="4" max="4" width="14.140625" style="31" customWidth="1"/>
    <col min="5" max="16384" width="9.140625" style="2" customWidth="1"/>
  </cols>
  <sheetData>
    <row r="1" spans="1:3" s="1" customFormat="1" ht="18.75">
      <c r="A1" s="40" t="s">
        <v>105</v>
      </c>
      <c r="B1" s="40"/>
      <c r="C1" s="40"/>
    </row>
    <row r="2" spans="1:3" s="1" customFormat="1" ht="18.75">
      <c r="A2" s="40" t="s">
        <v>0</v>
      </c>
      <c r="B2" s="40"/>
      <c r="C2" s="40"/>
    </row>
    <row r="3" spans="1:3" s="1" customFormat="1" ht="18.75">
      <c r="A3" s="40" t="s">
        <v>1</v>
      </c>
      <c r="B3" s="40"/>
      <c r="C3" s="40"/>
    </row>
    <row r="4" spans="1:3" s="1" customFormat="1" ht="18.75">
      <c r="A4" s="40" t="s">
        <v>124</v>
      </c>
      <c r="B4" s="40"/>
      <c r="C4" s="40"/>
    </row>
    <row r="5" spans="1:3" s="1" customFormat="1" ht="18.75">
      <c r="A5" s="40" t="s">
        <v>107</v>
      </c>
      <c r="B5" s="40"/>
      <c r="C5" s="40"/>
    </row>
    <row r="6" spans="1:3" s="1" customFormat="1" ht="18.75">
      <c r="A6" s="40" t="s">
        <v>106</v>
      </c>
      <c r="B6" s="40"/>
      <c r="C6" s="40"/>
    </row>
    <row r="7" spans="1:3" s="1" customFormat="1" ht="18.75">
      <c r="A7" s="40"/>
      <c r="B7" s="40"/>
      <c r="C7" s="40"/>
    </row>
    <row r="8" spans="1:3" s="33" customFormat="1" ht="18.75">
      <c r="A8" s="41" t="s">
        <v>108</v>
      </c>
      <c r="B8" s="41"/>
      <c r="C8" s="41"/>
    </row>
    <row r="9" spans="1:3" s="33" customFormat="1" ht="18.75">
      <c r="A9" s="41" t="s">
        <v>109</v>
      </c>
      <c r="B9" s="41"/>
      <c r="C9" s="41"/>
    </row>
    <row r="10" spans="1:4" s="33" customFormat="1" ht="18.75">
      <c r="A10" s="41" t="s">
        <v>123</v>
      </c>
      <c r="B10" s="41"/>
      <c r="C10" s="41"/>
      <c r="D10" s="32"/>
    </row>
    <row r="11" spans="1:3" ht="18.75">
      <c r="A11" s="3"/>
      <c r="B11" s="3"/>
      <c r="C11" s="38"/>
    </row>
    <row r="12" spans="1:3" ht="131.25">
      <c r="A12" s="4" t="s">
        <v>2</v>
      </c>
      <c r="B12" s="4" t="s">
        <v>3</v>
      </c>
      <c r="C12" s="5" t="s">
        <v>110</v>
      </c>
    </row>
    <row r="13" spans="1:3" ht="18.75">
      <c r="A13" s="6">
        <v>1</v>
      </c>
      <c r="B13" s="6">
        <v>2</v>
      </c>
      <c r="C13" s="7">
        <v>3</v>
      </c>
    </row>
    <row r="14" spans="1:3" ht="18.75">
      <c r="A14" s="8"/>
      <c r="B14" s="9" t="s">
        <v>4</v>
      </c>
      <c r="C14" s="20">
        <f>C15+C64</f>
        <v>264383529.04</v>
      </c>
    </row>
    <row r="15" spans="1:3" ht="37.5">
      <c r="A15" s="10" t="s">
        <v>5</v>
      </c>
      <c r="B15" s="9" t="s">
        <v>6</v>
      </c>
      <c r="C15" s="20">
        <f>C16+C22+C28+C33+C40+C49+C52+C56</f>
        <v>183359356.57999998</v>
      </c>
    </row>
    <row r="16" spans="1:3" ht="37.5">
      <c r="A16" s="10" t="s">
        <v>7</v>
      </c>
      <c r="B16" s="9" t="s">
        <v>8</v>
      </c>
      <c r="C16" s="20">
        <f>C17</f>
        <v>60940247.95999999</v>
      </c>
    </row>
    <row r="17" spans="1:3" ht="18.75">
      <c r="A17" s="11" t="s">
        <v>9</v>
      </c>
      <c r="B17" s="12" t="s">
        <v>10</v>
      </c>
      <c r="C17" s="19">
        <f>C18+C19+C20</f>
        <v>60940247.95999999</v>
      </c>
    </row>
    <row r="18" spans="1:3" ht="131.25">
      <c r="A18" s="11" t="s">
        <v>11</v>
      </c>
      <c r="B18" s="12" t="s">
        <v>12</v>
      </c>
      <c r="C18" s="19">
        <v>59967888.8</v>
      </c>
    </row>
    <row r="19" spans="1:3" ht="171" customHeight="1">
      <c r="A19" s="11" t="s">
        <v>13</v>
      </c>
      <c r="B19" s="12" t="s">
        <v>14</v>
      </c>
      <c r="C19" s="19">
        <v>628491.83</v>
      </c>
    </row>
    <row r="20" spans="1:3" ht="75">
      <c r="A20" s="11" t="s">
        <v>15</v>
      </c>
      <c r="B20" s="12" t="s">
        <v>16</v>
      </c>
      <c r="C20" s="19">
        <v>343867.33</v>
      </c>
    </row>
    <row r="21" spans="1:3" ht="150" hidden="1">
      <c r="A21" s="11">
        <v>10102040010000100</v>
      </c>
      <c r="B21" s="12" t="s">
        <v>17</v>
      </c>
      <c r="C21" s="19"/>
    </row>
    <row r="22" spans="1:3" s="15" customFormat="1" ht="57.75" customHeight="1">
      <c r="A22" s="13" t="s">
        <v>18</v>
      </c>
      <c r="B22" s="14" t="s">
        <v>19</v>
      </c>
      <c r="C22" s="20">
        <f>SUM(C24:C27)</f>
        <v>6479060.78</v>
      </c>
    </row>
    <row r="23" spans="1:3" s="15" customFormat="1" ht="56.25">
      <c r="A23" s="16" t="s">
        <v>20</v>
      </c>
      <c r="B23" s="17" t="s">
        <v>21</v>
      </c>
      <c r="C23" s="19">
        <f>SUM(C24:C27)</f>
        <v>6479060.78</v>
      </c>
    </row>
    <row r="24" spans="1:3" ht="116.25" customHeight="1">
      <c r="A24" s="11" t="s">
        <v>22</v>
      </c>
      <c r="B24" s="12" t="s">
        <v>23</v>
      </c>
      <c r="C24" s="19">
        <v>2886844.85</v>
      </c>
    </row>
    <row r="25" spans="1:3" ht="133.5" customHeight="1">
      <c r="A25" s="11" t="s">
        <v>24</v>
      </c>
      <c r="B25" s="12" t="s">
        <v>25</v>
      </c>
      <c r="C25" s="19">
        <v>27802.23</v>
      </c>
    </row>
    <row r="26" spans="1:3" s="15" customFormat="1" ht="116.25" customHeight="1">
      <c r="A26" s="16" t="s">
        <v>26</v>
      </c>
      <c r="B26" s="17" t="s">
        <v>27</v>
      </c>
      <c r="C26" s="19">
        <v>4211230.71</v>
      </c>
    </row>
    <row r="27" spans="1:3" s="15" customFormat="1" ht="117" customHeight="1">
      <c r="A27" s="16" t="s">
        <v>28</v>
      </c>
      <c r="B27" s="17" t="s">
        <v>29</v>
      </c>
      <c r="C27" s="19">
        <v>-646817.01</v>
      </c>
    </row>
    <row r="28" spans="1:3" ht="22.5" customHeight="1">
      <c r="A28" s="10" t="s">
        <v>30</v>
      </c>
      <c r="B28" s="9" t="s">
        <v>31</v>
      </c>
      <c r="C28" s="20">
        <f>C29</f>
        <v>246850.03</v>
      </c>
    </row>
    <row r="29" spans="1:3" ht="18.75">
      <c r="A29" s="11" t="s">
        <v>32</v>
      </c>
      <c r="B29" s="12" t="s">
        <v>33</v>
      </c>
      <c r="C29" s="19">
        <f>C30+C31+C32</f>
        <v>246850.03</v>
      </c>
    </row>
    <row r="30" spans="1:3" ht="75">
      <c r="A30" s="11" t="s">
        <v>114</v>
      </c>
      <c r="B30" s="12" t="s">
        <v>115</v>
      </c>
      <c r="C30" s="19">
        <v>243055.5</v>
      </c>
    </row>
    <row r="31" spans="1:4" s="37" customFormat="1" ht="37.5">
      <c r="A31" s="34" t="s">
        <v>112</v>
      </c>
      <c r="B31" s="35" t="s">
        <v>113</v>
      </c>
      <c r="C31" s="39">
        <v>2235.2</v>
      </c>
      <c r="D31" s="36"/>
    </row>
    <row r="32" spans="1:4" s="37" customFormat="1" ht="75">
      <c r="A32" s="34" t="s">
        <v>111</v>
      </c>
      <c r="B32" s="35" t="s">
        <v>116</v>
      </c>
      <c r="C32" s="39">
        <v>1559.33</v>
      </c>
      <c r="D32" s="36"/>
    </row>
    <row r="33" spans="1:3" ht="20.25" customHeight="1">
      <c r="A33" s="10" t="s">
        <v>34</v>
      </c>
      <c r="B33" s="9" t="s">
        <v>35</v>
      </c>
      <c r="C33" s="20">
        <f>C34+C35</f>
        <v>69574748.42</v>
      </c>
    </row>
    <row r="34" spans="1:3" ht="75">
      <c r="A34" s="11" t="s">
        <v>36</v>
      </c>
      <c r="B34" s="12" t="s">
        <v>37</v>
      </c>
      <c r="C34" s="19">
        <v>11200132.21</v>
      </c>
    </row>
    <row r="35" spans="1:3" ht="18.75">
      <c r="A35" s="11" t="s">
        <v>38</v>
      </c>
      <c r="B35" s="12" t="s">
        <v>39</v>
      </c>
      <c r="C35" s="19">
        <f>C36+C37</f>
        <v>58374616.21</v>
      </c>
    </row>
    <row r="36" spans="1:3" ht="115.5" customHeight="1">
      <c r="A36" s="11" t="s">
        <v>40</v>
      </c>
      <c r="B36" s="12" t="s">
        <v>41</v>
      </c>
      <c r="C36" s="19">
        <v>11936908.33</v>
      </c>
    </row>
    <row r="37" spans="1:3" ht="114" customHeight="1">
      <c r="A37" s="11" t="s">
        <v>42</v>
      </c>
      <c r="B37" s="12" t="s">
        <v>43</v>
      </c>
      <c r="C37" s="19">
        <v>46437707.88</v>
      </c>
    </row>
    <row r="38" spans="1:3" ht="18.75" hidden="1">
      <c r="A38" s="11">
        <v>10800000000000000</v>
      </c>
      <c r="B38" s="12" t="s">
        <v>44</v>
      </c>
      <c r="C38" s="19"/>
    </row>
    <row r="39" spans="1:3" ht="131.25" hidden="1">
      <c r="A39" s="11">
        <v>10804020010000100</v>
      </c>
      <c r="B39" s="12" t="s">
        <v>45</v>
      </c>
      <c r="C39" s="19"/>
    </row>
    <row r="40" spans="1:3" ht="75" customHeight="1">
      <c r="A40" s="10" t="s">
        <v>46</v>
      </c>
      <c r="B40" s="9" t="s">
        <v>47</v>
      </c>
      <c r="C40" s="20">
        <f>C41+C44+C46</f>
        <v>23375565.39</v>
      </c>
    </row>
    <row r="41" spans="1:3" ht="153" customHeight="1">
      <c r="A41" s="11" t="s">
        <v>48</v>
      </c>
      <c r="B41" s="12" t="s">
        <v>49</v>
      </c>
      <c r="C41" s="19">
        <f>C42+C43</f>
        <v>22652449.19</v>
      </c>
    </row>
    <row r="42" spans="1:3" ht="131.25">
      <c r="A42" s="11" t="s">
        <v>50</v>
      </c>
      <c r="B42" s="12" t="s">
        <v>51</v>
      </c>
      <c r="C42" s="19">
        <v>15500784.66</v>
      </c>
    </row>
    <row r="43" spans="1:3" ht="56.25">
      <c r="A43" s="11" t="s">
        <v>52</v>
      </c>
      <c r="B43" s="12" t="s">
        <v>53</v>
      </c>
      <c r="C43" s="19">
        <v>7151664.53</v>
      </c>
    </row>
    <row r="44" spans="1:3" ht="37.5">
      <c r="A44" s="11" t="s">
        <v>54</v>
      </c>
      <c r="B44" s="12" t="s">
        <v>55</v>
      </c>
      <c r="C44" s="19">
        <f>C45</f>
        <v>16000</v>
      </c>
    </row>
    <row r="45" spans="1:3" ht="93.75">
      <c r="A45" s="11" t="s">
        <v>56</v>
      </c>
      <c r="B45" s="12" t="s">
        <v>57</v>
      </c>
      <c r="C45" s="19">
        <v>16000</v>
      </c>
    </row>
    <row r="46" spans="1:3" ht="150">
      <c r="A46" s="11" t="s">
        <v>58</v>
      </c>
      <c r="B46" s="12" t="s">
        <v>59</v>
      </c>
      <c r="C46" s="19">
        <f>C47+C48</f>
        <v>707116.2</v>
      </c>
    </row>
    <row r="47" spans="1:3" ht="56.25">
      <c r="A47" s="4" t="s">
        <v>60</v>
      </c>
      <c r="B47" s="12" t="s">
        <v>61</v>
      </c>
      <c r="C47" s="19">
        <v>19320</v>
      </c>
    </row>
    <row r="48" spans="1:3" ht="131.25">
      <c r="A48" s="11" t="s">
        <v>62</v>
      </c>
      <c r="B48" s="12" t="s">
        <v>63</v>
      </c>
      <c r="C48" s="19">
        <v>687796.2</v>
      </c>
    </row>
    <row r="49" spans="1:3" ht="56.25">
      <c r="A49" s="10" t="s">
        <v>64</v>
      </c>
      <c r="B49" s="9" t="s">
        <v>65</v>
      </c>
      <c r="C49" s="20">
        <f>C50+C51</f>
        <v>94603.41</v>
      </c>
    </row>
    <row r="50" spans="1:3" ht="56.25">
      <c r="A50" s="11" t="s">
        <v>66</v>
      </c>
      <c r="B50" s="12" t="s">
        <v>67</v>
      </c>
      <c r="C50" s="19">
        <v>56366.25</v>
      </c>
    </row>
    <row r="51" spans="1:3" ht="37.5">
      <c r="A51" s="11" t="s">
        <v>117</v>
      </c>
      <c r="B51" s="12" t="s">
        <v>118</v>
      </c>
      <c r="C51" s="19">
        <v>38237.16</v>
      </c>
    </row>
    <row r="52" spans="1:3" ht="38.25" customHeight="1">
      <c r="A52" s="10" t="s">
        <v>68</v>
      </c>
      <c r="B52" s="9" t="s">
        <v>69</v>
      </c>
      <c r="C52" s="20">
        <f>C53+C54+C55</f>
        <v>22514385.28</v>
      </c>
    </row>
    <row r="53" spans="1:3" ht="116.25" customHeight="1">
      <c r="A53" s="11" t="s">
        <v>70</v>
      </c>
      <c r="B53" s="12" t="s">
        <v>71</v>
      </c>
      <c r="C53" s="19">
        <f>17546518.22+126576.8</f>
        <v>17673095.02</v>
      </c>
    </row>
    <row r="54" spans="1:3" ht="75">
      <c r="A54" s="11" t="s">
        <v>72</v>
      </c>
      <c r="B54" s="12" t="s">
        <v>73</v>
      </c>
      <c r="C54" s="19">
        <v>4008990.05</v>
      </c>
    </row>
    <row r="55" spans="1:3" ht="150">
      <c r="A55" s="11" t="s">
        <v>74</v>
      </c>
      <c r="B55" s="18" t="s">
        <v>75</v>
      </c>
      <c r="C55" s="19">
        <v>832300.21</v>
      </c>
    </row>
    <row r="56" spans="1:3" ht="37.5">
      <c r="A56" s="10" t="s">
        <v>76</v>
      </c>
      <c r="B56" s="9" t="s">
        <v>77</v>
      </c>
      <c r="C56" s="20">
        <f>C57+C58+C59</f>
        <v>133895.31</v>
      </c>
    </row>
    <row r="57" spans="1:3" ht="131.25">
      <c r="A57" s="11" t="s">
        <v>119</v>
      </c>
      <c r="B57" s="12" t="s">
        <v>120</v>
      </c>
      <c r="C57" s="19">
        <v>70000</v>
      </c>
    </row>
    <row r="58" spans="1:3" ht="96.75" customHeight="1">
      <c r="A58" s="11" t="s">
        <v>121</v>
      </c>
      <c r="B58" s="12" t="s">
        <v>122</v>
      </c>
      <c r="C58" s="19">
        <v>14566.15</v>
      </c>
    </row>
    <row r="59" spans="1:3" ht="54.75" customHeight="1">
      <c r="A59" s="11" t="s">
        <v>78</v>
      </c>
      <c r="B59" s="12" t="s">
        <v>79</v>
      </c>
      <c r="C59" s="19">
        <v>49329.16</v>
      </c>
    </row>
    <row r="60" spans="1:3" ht="23.25" customHeight="1" hidden="1">
      <c r="A60" s="6" t="s">
        <v>80</v>
      </c>
      <c r="B60" s="9" t="s">
        <v>81</v>
      </c>
      <c r="C60" s="20">
        <f>C61</f>
        <v>0</v>
      </c>
    </row>
    <row r="61" spans="1:3" ht="37.5" hidden="1">
      <c r="A61" s="4" t="s">
        <v>82</v>
      </c>
      <c r="B61" s="12" t="s">
        <v>83</v>
      </c>
      <c r="C61" s="19"/>
    </row>
    <row r="62" spans="1:3" ht="37.5" hidden="1">
      <c r="A62" s="11">
        <v>11600000000000000</v>
      </c>
      <c r="B62" s="12" t="s">
        <v>77</v>
      </c>
      <c r="C62" s="19"/>
    </row>
    <row r="63" spans="1:3" ht="75" hidden="1">
      <c r="A63" s="11">
        <v>11690050100000100</v>
      </c>
      <c r="B63" s="12" t="s">
        <v>84</v>
      </c>
      <c r="C63" s="19"/>
    </row>
    <row r="64" spans="1:3" s="21" customFormat="1" ht="37.5">
      <c r="A64" s="10" t="s">
        <v>85</v>
      </c>
      <c r="B64" s="9" t="s">
        <v>86</v>
      </c>
      <c r="C64" s="20">
        <f>C65</f>
        <v>81024172.46000001</v>
      </c>
    </row>
    <row r="65" spans="1:3" ht="56.25">
      <c r="A65" s="11" t="s">
        <v>87</v>
      </c>
      <c r="B65" s="12" t="s">
        <v>88</v>
      </c>
      <c r="C65" s="19">
        <f>SUM(C66:C77)</f>
        <v>81024172.46000001</v>
      </c>
    </row>
    <row r="66" spans="1:3" ht="150">
      <c r="A66" s="11" t="s">
        <v>89</v>
      </c>
      <c r="B66" s="12" t="s">
        <v>90</v>
      </c>
      <c r="C66" s="19">
        <v>46459000</v>
      </c>
    </row>
    <row r="67" spans="1:3" ht="37.5">
      <c r="A67" s="11" t="s">
        <v>91</v>
      </c>
      <c r="B67" s="22" t="s">
        <v>92</v>
      </c>
      <c r="C67" s="19">
        <v>880000</v>
      </c>
    </row>
    <row r="68" spans="1:3" ht="37.5">
      <c r="A68" s="23" t="s">
        <v>93</v>
      </c>
      <c r="B68" s="22" t="s">
        <v>92</v>
      </c>
      <c r="C68" s="19">
        <v>9082000</v>
      </c>
    </row>
    <row r="69" spans="1:3" ht="56.25">
      <c r="A69" s="24" t="s">
        <v>94</v>
      </c>
      <c r="B69" s="25" t="s">
        <v>95</v>
      </c>
      <c r="C69" s="26">
        <v>1302556.81</v>
      </c>
    </row>
    <row r="70" spans="1:3" ht="56.25">
      <c r="A70" s="11" t="s">
        <v>96</v>
      </c>
      <c r="B70" s="27" t="s">
        <v>95</v>
      </c>
      <c r="C70" s="19">
        <v>18199413</v>
      </c>
    </row>
    <row r="71" spans="1:3" ht="56.25">
      <c r="A71" s="11" t="s">
        <v>97</v>
      </c>
      <c r="B71" s="27" t="s">
        <v>95</v>
      </c>
      <c r="C71" s="19">
        <v>3184877.63</v>
      </c>
    </row>
    <row r="72" spans="1:3" ht="56.25">
      <c r="A72" s="23" t="s">
        <v>98</v>
      </c>
      <c r="B72" s="22" t="s">
        <v>95</v>
      </c>
      <c r="C72" s="19">
        <v>300000</v>
      </c>
    </row>
    <row r="73" spans="1:3" ht="37.5">
      <c r="A73" s="23" t="s">
        <v>99</v>
      </c>
      <c r="B73" s="22" t="s">
        <v>100</v>
      </c>
      <c r="C73" s="19">
        <v>80000</v>
      </c>
    </row>
    <row r="74" spans="1:3" ht="37.5">
      <c r="A74" s="28" t="s">
        <v>101</v>
      </c>
      <c r="B74" s="29" t="s">
        <v>100</v>
      </c>
      <c r="C74" s="30">
        <v>150000</v>
      </c>
    </row>
    <row r="75" spans="1:3" ht="37.5">
      <c r="A75" s="23" t="s">
        <v>102</v>
      </c>
      <c r="B75" s="22" t="s">
        <v>100</v>
      </c>
      <c r="C75" s="19">
        <v>214866.65</v>
      </c>
    </row>
    <row r="76" spans="1:3" ht="37.5">
      <c r="A76" s="23" t="s">
        <v>103</v>
      </c>
      <c r="B76" s="22" t="s">
        <v>100</v>
      </c>
      <c r="C76" s="19">
        <v>684073.89</v>
      </c>
    </row>
    <row r="77" spans="1:3" ht="37.5">
      <c r="A77" s="23" t="s">
        <v>104</v>
      </c>
      <c r="B77" s="22" t="s">
        <v>100</v>
      </c>
      <c r="C77" s="19">
        <v>487384.48</v>
      </c>
    </row>
  </sheetData>
  <sheetProtection/>
  <mergeCells count="10">
    <mergeCell ref="A7:C7"/>
    <mergeCell ref="A8:C8"/>
    <mergeCell ref="A9:C9"/>
    <mergeCell ref="A10:C10"/>
    <mergeCell ref="A1:C1"/>
    <mergeCell ref="A2:C2"/>
    <mergeCell ref="A3:C3"/>
    <mergeCell ref="A4:C4"/>
    <mergeCell ref="A5:C5"/>
    <mergeCell ref="A6:C6"/>
  </mergeCells>
  <printOptions/>
  <pageMargins left="0.9055118110236221" right="0" top="0.1968503937007874" bottom="0.1968503937007874" header="0.31496062992125984" footer="0.31496062992125984"/>
  <pageSetup fitToHeight="4" fitToWidth="1" horizontalDpi="180" verticalDpi="18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PetrovaNV</dc:creator>
  <cp:keywords/>
  <dc:description/>
  <cp:lastModifiedBy>1</cp:lastModifiedBy>
  <dcterms:created xsi:type="dcterms:W3CDTF">2019-04-10T11:50:01Z</dcterms:created>
  <dcterms:modified xsi:type="dcterms:W3CDTF">2019-10-01T04:52:29Z</dcterms:modified>
  <cp:category/>
  <cp:version/>
  <cp:contentType/>
  <cp:contentStatus/>
</cp:coreProperties>
</file>