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48" windowWidth="16764" windowHeight="6804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<sst xmlns="http://schemas.openxmlformats.org/spreadsheetml/2006/main" count="368" uniqueCount="153">
  <si>
    <t xml:space="preserve">к решению Совета городского поселения город Белебей  </t>
  </si>
  <si>
    <t>муниципального района Белебеевский район Республики Башкортостан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</si>
  <si>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</si>
  <si>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</si>
  <si>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</si>
  <si>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</si>
  <si>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</si>
  <si>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</si>
  <si>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</si>
  <si>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</si>
  <si>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</si>
  <si>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Муниципальная программа "Совершенстовование деятельности представительного органа местного самоуправления городского поселения город Белебей  муниципального района Белебеевский район Республики Башкортостан</t>
  </si>
  <si>
    <t>03000000000</t>
  </si>
  <si>
    <t>Аппараты органов государственной власти Республики Башкортостан</t>
  </si>
  <si>
    <t>03000002040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</si>
  <si>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</si>
  <si>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</si>
  <si>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</si>
  <si>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</si>
  <si>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</si>
  <si>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</si>
  <si>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</si>
  <si>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</si>
  <si>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программа"Совершенствование деятельности Администрации городского поселения город Белебей  муниципального района Белебеевский район Республики Башкортостан</t>
  </si>
  <si>
    <t>0400000000</t>
  </si>
  <si>
    <t>0400002040</t>
  </si>
  <si>
    <t>Социальное обеспечение и иные выплаты населению</t>
  </si>
  <si>
    <t>300</t>
  </si>
  <si>
    <t>Глава местной администрации (исполнительно-распорядительного органа муниципального образования)</t>
  </si>
  <si>
    <t>0400002080</t>
  </si>
  <si>
    <t>Резервные фонды</t>
  </si>
  <si>
    <t>0111</t>
  </si>
  <si>
    <t>Непрограммные расходы</t>
  </si>
  <si>
    <t>9900000000</t>
  </si>
  <si>
    <t>Резервные фонды местных администраций</t>
  </si>
  <si>
    <t>9900007500</t>
  </si>
  <si>
    <t>Другие общегосударственные вопросы</t>
  </si>
  <si>
    <t>0113</t>
  </si>
  <si>
    <t>Муниципальная программа "Управление имуществом, находящимся в собственности ГП г.Белебей муниципального района Белебеевский район Республики Башкортостан"</t>
  </si>
  <si>
    <t>1200000000</t>
  </si>
  <si>
    <t>Оценка недвижимости, признание прав и регулирование отношений по государственной собственности</t>
  </si>
  <si>
    <t>1200009020</t>
  </si>
  <si>
    <t>Содержание и обслуживание муниципальной казны</t>
  </si>
  <si>
    <t>1200009040</t>
  </si>
  <si>
    <t>НАЦИОНАЛЬНАЯ БЕЗОПАСНОСТЬ И ПРАВООХРАНИТЕЛЬНАЯ ДЕЯТЕЛЬНОСТЬ</t>
  </si>
  <si>
    <t>0300</t>
  </si>
  <si>
    <t>Противодействие терроризму</t>
  </si>
  <si>
    <t>0314</t>
  </si>
  <si>
    <t>2800000000</t>
  </si>
  <si>
    <t>Мероприятия по профилактике терроризма и экстремизма</t>
  </si>
  <si>
    <t>2800124700</t>
  </si>
  <si>
    <t>НАЦИОНАЛЬНАЯ ЭКОНОМИКА</t>
  </si>
  <si>
    <t>0400</t>
  </si>
  <si>
    <t>Дорожное хозяйство</t>
  </si>
  <si>
    <t>0409</t>
  </si>
  <si>
    <t>Муниципальная программа "Развитие автомобильных дорог в городском поселении город Белебей муниципального района Белебеевский район Республики Башкортостан</t>
  </si>
  <si>
    <t>2100000000</t>
  </si>
  <si>
    <t>2100003150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</si>
  <si>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</si>
  <si>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21000S2160</t>
  </si>
  <si>
    <t>Другие вопросы в области национальной экономики</t>
  </si>
  <si>
    <t>0412</t>
  </si>
  <si>
    <t>Муниципальная программа "Развитие и поддержка малого и среднего предпринимательства в городском поселении город Белебей  муниципального района Белебеевский район Республики Башкортостан</t>
  </si>
  <si>
    <t>0600000000</t>
  </si>
  <si>
    <t>Мероприятия по развитию малого и среднего предпринимательства</t>
  </si>
  <si>
    <t>0600043450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</si>
  <si>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</si>
  <si>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06000L5270</t>
  </si>
  <si>
    <t>Поддержка мероприятий муниципальных программ развития субъектов малого и среднего предпринимательства</t>
  </si>
  <si>
    <t>06000S2490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</si>
  <si>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Башкортостан"</t>
  </si>
  <si>
    <t>1100000000</t>
  </si>
  <si>
    <t>Проведение работ по землеустройству</t>
  </si>
  <si>
    <t>1100003330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</si>
  <si>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</si>
  <si>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</si>
  <si>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</si>
  <si>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</si>
  <si>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"Модернизация и реформирование жилищно-коммунального хозяйства в городском поселении город Белебей  муниципального района Белебеевский район Республики Башкортостан"</t>
  </si>
  <si>
    <t>2000000000</t>
  </si>
  <si>
    <t>Мероприятия в области жилищного хозяйства</t>
  </si>
  <si>
    <t>2000003530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</si>
  <si>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</si>
  <si>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2000003610</t>
  </si>
  <si>
    <t>Иные межбюджетные трансферты на премирование победителей республиканского конкурса «Лучший многоквартирный дом»</t>
  </si>
  <si>
    <t>2000074050</t>
  </si>
  <si>
    <t>9900003530</t>
  </si>
  <si>
    <t>Коммунальное хозяйство</t>
  </si>
  <si>
    <t>0502</t>
  </si>
  <si>
    <t>Мероприятия в области коммунального хозяйства</t>
  </si>
  <si>
    <t>2000003560</t>
  </si>
  <si>
    <t>Капитальные вложения в объекты государственной (муниципальной) собственности</t>
  </si>
  <si>
    <t>400</t>
  </si>
  <si>
    <t>Благоустройство</t>
  </si>
  <si>
    <t>0503</t>
  </si>
  <si>
    <t>Мероприятия по благоустройству территорий населенных пунктов</t>
  </si>
  <si>
    <t>2000006050</t>
  </si>
  <si>
    <t>Бюджетные инвестиции в объекты капитального строительства собственности муниципальных образований</t>
  </si>
  <si>
    <t>2000061320</t>
  </si>
  <si>
    <t>Организация и содержание мест захоронения</t>
  </si>
  <si>
    <t>2000006400</t>
  </si>
  <si>
    <t>Субсидии на софинансирование проектов развития общественной инфраструктуры, основанных на местных инициативах</t>
  </si>
  <si>
    <t>2000072470</t>
  </si>
  <si>
    <t>Субсидии на реализацию проектов по благоустройству дворовых территорий, основанных на местных инициативах</t>
  </si>
  <si>
    <t>2000072480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</si>
  <si>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</si>
  <si>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20000S2471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</si>
  <si>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</si>
  <si>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20000S2472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</si>
  <si>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</si>
  <si>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20000S2473</t>
  </si>
  <si>
    <t>Реализация проектов по благоустройству дворовых территорий, основанных на местных инициативах, за счет средств местных бюджетов</t>
  </si>
  <si>
    <t>20000S2481</t>
  </si>
  <si>
    <t>Реализация проектов по благоустройству дворовых территорий, основанных на местных инициативах, за счет средств, поступивших от физических лиц</t>
  </si>
  <si>
    <t>20000S2482</t>
  </si>
  <si>
    <t>Муниципальная программа"Формирование современной городской среды"</t>
  </si>
  <si>
    <t>2600000000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</si>
  <si>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местных бюджетов</t>
  </si>
  <si>
    <t>2600006070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</si>
  <si>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</si>
  <si>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26000L5550</t>
  </si>
  <si>
    <t>Муниципальная программа "Развитие проектов  по благоустройству дворовых территорий ГП город Белебей МР БР РБ,основанных на местных инициативах"</t>
  </si>
  <si>
    <t>2900000000</t>
  </si>
  <si>
    <t>Реализация проектов по благоустройству дворовых территорий, основанных на местных инициативах, за счет средств бюджетов</t>
  </si>
  <si>
    <t>29000S2481</t>
  </si>
  <si>
    <t>СОЦИАЛЬНАЯ ПОЛИТИКА</t>
  </si>
  <si>
    <t>1000</t>
  </si>
  <si>
    <t>Пенсионное обеспечение</t>
  </si>
  <si>
    <t>1001</t>
  </si>
  <si>
    <t>Муниципальная программа"Социальная поддержка отдельных категорий граждан в муниципальном районе Белебеевский район Республики Башкортостан"</t>
  </si>
  <si>
    <t>0200000000</t>
  </si>
  <si>
    <t>Иные безвозмездные и безвозвратные перечисления</t>
  </si>
  <si>
    <t>0200074000</t>
  </si>
  <si>
    <t>Межбюджетные трансферты</t>
  </si>
  <si>
    <t>500</t>
  </si>
  <si>
    <t>Социальное обеспечение населения</t>
  </si>
  <si>
    <t>1003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</si>
  <si>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</si>
  <si>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0200010470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</si>
  <si>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</si>
  <si>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</si>
  <si>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</si>
  <si>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</si>
  <si>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Муниципальная программа "Управление муниципальными финансами муниципального района Белебеевский район Республики Башкортостан</t>
  </si>
  <si>
    <t>0900000000</t>
  </si>
  <si>
    <t>0920074000</t>
  </si>
  <si>
    <t>Сумма (рублей)</t>
  </si>
  <si>
    <t>Приложение 3</t>
  </si>
  <si>
    <t>«Об утверждении отчета об исполнении бюджета городского поселения</t>
  </si>
  <si>
    <t xml:space="preserve"> город Белебей  муниципального района Белебеевский район </t>
  </si>
  <si>
    <t>от "____" ___________ 20____ года №______</t>
  </si>
  <si>
    <t>Республики Башкортостан за 2018 год»</t>
  </si>
  <si>
    <t>Распределение расходов бюджета городского поселения город Белебей муниципального района Белебеевский район Республики Башкортостан за 2018 год по разделам, подразделам, целевым статьям и видам расходов классификации расходов бюджетов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</si>
</sst>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FF"/>
      <name val="Times New Roman"/>
      <family val="1"/>
    </font>
    <font>
      <sz val="12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6" fillId="0" borderId="0" xfId="52" applyFont="1" applyFill="1" applyBorder="1">
      <alignment/>
      <protection/>
    </xf>
    <xf numFmtId="0" fontId="6" fillId="0" borderId="0" xfId="52" applyFont="1" applyFill="1" applyBorder="1">
      <alignment/>
      <protection/>
    </xf>
    <xf numFmtId="0" fontId="6" fillId="0" borderId="0" xfId="52" applyFont="1" applyFill="1" applyBorder="1" applyAlignment="1">
      <alignment wrapText="1"/>
      <protection/>
    </xf>
    <xf numFmtId="0" fontId="6" fillId="0" borderId="0" xfId="52" applyFont="1" applyFill="1" applyBorder="1" applyAlignment="1">
      <alignment wrapText="1"/>
      <protection/>
    </xf>
    <xf numFmtId="0" fontId="6" fillId="0" borderId="10" xfId="52" applyFont="1" applyFill="1" applyBorder="1" applyAlignment="1">
      <alignment horizontal="center" wrapText="1"/>
      <protection/>
    </xf>
    <xf numFmtId="0" fontId="6" fillId="0" borderId="10" xfId="52" applyFont="1" applyFill="1" applyBorder="1" applyAlignment="1">
      <alignment horizontal="center" wrapText="1"/>
      <protection/>
    </xf>
    <xf numFmtId="0" fontId="7" fillId="0" borderId="10" xfId="52" applyFont="1" applyFill="1" applyBorder="1" applyAlignment="1">
      <alignment wrapText="1"/>
      <protection/>
    </xf>
    <xf numFmtId="0" fontId="7" fillId="0" borderId="10" xfId="52" applyFont="1" applyFill="1" applyBorder="1" applyAlignment="1">
      <alignment wrapText="1"/>
      <protection/>
    </xf>
    <xf numFmtId="49" fontId="7" fillId="0" borderId="10" xfId="52" applyNumberFormat="1" applyFont="1" applyFill="1" applyBorder="1" applyAlignment="1">
      <alignment horizontal="center" wrapText="1"/>
      <protection/>
    </xf>
    <xf numFmtId="49" fontId="7" fillId="0" borderId="10" xfId="52" applyNumberFormat="1" applyFont="1" applyFill="1" applyBorder="1" applyAlignment="1">
      <alignment horizontal="center" wrapText="1"/>
      <protection/>
    </xf>
    <xf numFmtId="0" fontId="6" fillId="0" borderId="10" xfId="52" applyFont="1" applyFill="1" applyBorder="1" applyAlignment="1">
      <alignment wrapText="1"/>
      <protection/>
    </xf>
    <xf numFmtId="0" fontId="6" fillId="0" borderId="0" xfId="52" applyFont="1" applyFill="1" applyAlignment="1">
      <alignment horizontal="center"/>
      <protection/>
    </xf>
    <xf numFmtId="49" fontId="6" fillId="0" borderId="10" xfId="52" applyNumberFormat="1" applyFont="1" applyFill="1" applyBorder="1" applyAlignment="1">
      <alignment horizontal="center"/>
      <protection/>
    </xf>
    <xf numFmtId="49" fontId="6" fillId="0" borderId="10" xfId="52" applyNumberFormat="1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wrapText="1"/>
      <protection/>
    </xf>
    <xf numFmtId="0" fontId="9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7" fillId="0" borderId="10" xfId="52" applyNumberFormat="1" applyFont="1" applyFill="1" applyBorder="1" applyAlignment="1">
      <alignment horizontal="center"/>
      <protection/>
    </xf>
    <xf numFmtId="0" fontId="7" fillId="0" borderId="0" xfId="52" applyFont="1" applyFill="1" applyBorder="1">
      <alignment/>
      <protection/>
    </xf>
    <xf numFmtId="49" fontId="7" fillId="0" borderId="10" xfId="52" applyNumberFormat="1" applyFont="1" applyFill="1" applyBorder="1" applyAlignment="1">
      <alignment horizontal="center"/>
      <protection/>
    </xf>
    <xf numFmtId="49" fontId="45" fillId="0" borderId="10" xfId="52" applyNumberFormat="1" applyFont="1" applyFill="1" applyBorder="1" applyAlignment="1">
      <alignment horizontal="center"/>
      <protection/>
    </xf>
    <xf numFmtId="0" fontId="45" fillId="0" borderId="0" xfId="52" applyFont="1" applyFill="1" applyBorder="1">
      <alignment/>
      <protection/>
    </xf>
    <xf numFmtId="49" fontId="46" fillId="0" borderId="10" xfId="52" applyNumberFormat="1" applyFont="1" applyFill="1" applyBorder="1" applyAlignment="1">
      <alignment horizontal="center"/>
      <protection/>
    </xf>
    <xf numFmtId="0" fontId="4" fillId="0" borderId="0" xfId="52" applyFont="1">
      <alignment/>
      <protection/>
    </xf>
    <xf numFmtId="4" fontId="46" fillId="0" borderId="10" xfId="52" applyNumberFormat="1" applyFont="1" applyFill="1" applyBorder="1">
      <alignment/>
      <protection/>
    </xf>
    <xf numFmtId="4" fontId="6" fillId="0" borderId="10" xfId="52" applyNumberFormat="1" applyFont="1" applyFill="1" applyBorder="1">
      <alignment/>
      <protection/>
    </xf>
    <xf numFmtId="4" fontId="6" fillId="0" borderId="0" xfId="52" applyNumberFormat="1" applyFont="1" applyFill="1" applyBorder="1" applyAlignment="1">
      <alignment wrapText="1"/>
      <protection/>
    </xf>
    <xf numFmtId="4" fontId="7" fillId="0" borderId="10" xfId="52" applyNumberFormat="1" applyFont="1" applyFill="1" applyBorder="1" applyAlignment="1">
      <alignment wrapText="1"/>
      <protection/>
    </xf>
    <xf numFmtId="4" fontId="7" fillId="0" borderId="10" xfId="52" applyNumberFormat="1" applyFont="1" applyFill="1" applyBorder="1">
      <alignment/>
      <protection/>
    </xf>
    <xf numFmtId="4" fontId="6" fillId="0" borderId="0" xfId="52" applyNumberFormat="1" applyFont="1" applyFill="1" applyBorder="1">
      <alignment/>
      <protection/>
    </xf>
    <xf numFmtId="4" fontId="7" fillId="0" borderId="11" xfId="52" applyNumberFormat="1" applyFont="1" applyFill="1" applyBorder="1" applyAlignment="1">
      <alignment horizontal="center" vertical="center" wrapText="1"/>
      <protection/>
    </xf>
    <xf numFmtId="4" fontId="7" fillId="0" borderId="12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right" wrapText="1"/>
      <protection/>
    </xf>
    <xf numFmtId="0" fontId="5" fillId="0" borderId="0" xfId="52" applyFont="1" applyFill="1" applyBorder="1" applyAlignment="1">
      <alignment horizontal="center"/>
      <protection/>
    </xf>
    <xf numFmtId="0" fontId="6" fillId="0" borderId="13" xfId="52" applyFont="1" applyFill="1" applyBorder="1" applyAlignment="1">
      <alignment horizontal="right" wrapText="1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7" fillId="0" borderId="12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3" fontId="6" fillId="0" borderId="10" xfId="52" applyNumberFormat="1" applyFont="1" applyFill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24"/>
  <sheetViews>
    <sheetView tabSelected="1" zoomScale="80" zoomScaleNormal="80" zoomScalePageLayoutView="0" workbookViewId="0" topLeftCell="A1">
      <selection activeCell="A9" sqref="A9:E9"/>
    </sheetView>
  </sheetViews>
  <sheetFormatPr defaultColWidth="9.140625" defaultRowHeight="15"/>
  <cols>
    <col min="1" max="1" width="55.7109375" style="4" customWidth="1"/>
    <col min="2" max="2" width="12.00390625" style="2" customWidth="1"/>
    <col min="3" max="3" width="16.57421875" style="2" customWidth="1"/>
    <col min="4" max="4" width="8.28125" style="1" customWidth="1"/>
    <col min="5" max="5" width="14.7109375" style="30" customWidth="1"/>
    <col min="6" max="16384" width="9.140625" style="1" customWidth="1"/>
  </cols>
  <sheetData>
    <row r="1" spans="1:5" s="24" customFormat="1" ht="18">
      <c r="A1" s="33" t="s">
        <v>147</v>
      </c>
      <c r="B1" s="33"/>
      <c r="C1" s="33"/>
      <c r="D1" s="33"/>
      <c r="E1" s="33"/>
    </row>
    <row r="2" spans="1:5" s="24" customFormat="1" ht="18.75" customHeight="1">
      <c r="A2" s="33" t="s">
        <v>0</v>
      </c>
      <c r="B2" s="33"/>
      <c r="C2" s="33"/>
      <c r="D2" s="33"/>
      <c r="E2" s="33"/>
    </row>
    <row r="3" spans="1:5" s="24" customFormat="1" ht="18.75" customHeight="1">
      <c r="A3" s="33" t="s">
        <v>1</v>
      </c>
      <c r="B3" s="33"/>
      <c r="C3" s="33"/>
      <c r="D3" s="33"/>
      <c r="E3" s="33"/>
    </row>
    <row r="4" spans="1:5" s="24" customFormat="1" ht="18">
      <c r="A4" s="33" t="s">
        <v>150</v>
      </c>
      <c r="B4" s="33"/>
      <c r="C4" s="33"/>
      <c r="D4" s="33"/>
      <c r="E4" s="33"/>
    </row>
    <row r="5" spans="1:5" s="24" customFormat="1" ht="18.75" customHeight="1">
      <c r="A5" s="33" t="s">
        <v>148</v>
      </c>
      <c r="B5" s="33"/>
      <c r="C5" s="33"/>
      <c r="D5" s="33"/>
      <c r="E5" s="33"/>
    </row>
    <row r="6" spans="1:5" s="24" customFormat="1" ht="18.75" customHeight="1">
      <c r="A6" s="33" t="s">
        <v>149</v>
      </c>
      <c r="B6" s="33"/>
      <c r="C6" s="33"/>
      <c r="D6" s="33"/>
      <c r="E6" s="33"/>
    </row>
    <row r="7" spans="1:5" s="24" customFormat="1" ht="18.75" customHeight="1">
      <c r="A7" s="33" t="s">
        <v>151</v>
      </c>
      <c r="B7" s="33"/>
      <c r="C7" s="33"/>
      <c r="D7" s="33"/>
      <c r="E7" s="33"/>
    </row>
    <row r="8" spans="1:5" ht="17.25">
      <c r="A8" s="34"/>
      <c r="B8" s="34"/>
      <c r="C8" s="34"/>
      <c r="D8" s="34"/>
      <c r="E8" s="34"/>
    </row>
    <row r="9" spans="1:5" ht="87" customHeight="1">
      <c r="A9" s="38" t="s">
        <v>152</v>
      </c>
      <c r="B9" s="38"/>
      <c r="C9" s="38"/>
      <c r="D9" s="38"/>
      <c r="E9" s="38"/>
    </row>
    <row r="10" spans="1:5" s="3" customFormat="1" ht="15">
      <c r="A10" s="35"/>
      <c r="B10" s="35"/>
      <c r="C10" s="35"/>
      <c r="D10" s="35"/>
      <c r="E10" s="27"/>
    </row>
    <row r="11" spans="1:5" s="3" customFormat="1" ht="15" customHeight="1">
      <c r="A11" s="36" t="s">
        <v>2</v>
      </c>
      <c r="B11" s="36" t="s">
        <v>3</v>
      </c>
      <c r="C11" s="36" t="s">
        <v>4</v>
      </c>
      <c r="D11" s="36" t="s">
        <v>5</v>
      </c>
      <c r="E11" s="31" t="s">
        <v>146</v>
      </c>
    </row>
    <row r="12" spans="1:5" s="3" customFormat="1" ht="35.25" customHeight="1">
      <c r="A12" s="37"/>
      <c r="B12" s="37"/>
      <c r="C12" s="37"/>
      <c r="D12" s="37"/>
      <c r="E12" s="32"/>
    </row>
    <row r="13" spans="1:5" s="3" customFormat="1" ht="15">
      <c r="A13" s="5">
        <v>1</v>
      </c>
      <c r="B13" s="5">
        <v>2</v>
      </c>
      <c r="C13" s="5">
        <v>3</v>
      </c>
      <c r="D13" s="6">
        <v>4</v>
      </c>
      <c r="E13" s="39">
        <v>5</v>
      </c>
    </row>
    <row r="14" spans="1:5" s="3" customFormat="1" ht="15">
      <c r="A14" s="7" t="s">
        <v>6</v>
      </c>
      <c r="B14" s="7"/>
      <c r="C14" s="7"/>
      <c r="D14" s="8"/>
      <c r="E14" s="28">
        <f>E15+E42+E46++E65+E111+E120</f>
        <v>253268512.45</v>
      </c>
    </row>
    <row r="15" spans="1:5" s="3" customFormat="1" ht="15">
      <c r="A15" s="7" t="s">
        <v>7</v>
      </c>
      <c r="B15" s="9" t="s">
        <v>8</v>
      </c>
      <c r="C15" s="9"/>
      <c r="D15" s="10"/>
      <c r="E15" s="28">
        <f>E16+E22+E31+E35</f>
        <v>16723556.41</v>
      </c>
    </row>
    <row r="16" spans="1:5" s="3" customFormat="1" ht="62.25">
      <c r="A16" s="11" t="s">
        <v>9</v>
      </c>
      <c r="B16" s="12" t="s">
        <v>10</v>
      </c>
      <c r="C16" s="13"/>
      <c r="D16" s="14"/>
      <c r="E16" s="26">
        <f>E17</f>
        <v>810140.62</v>
      </c>
    </row>
    <row r="17" spans="1:5" s="3" customFormat="1" ht="78">
      <c r="A17" s="15" t="s">
        <v>11</v>
      </c>
      <c r="B17" s="13" t="s">
        <v>10</v>
      </c>
      <c r="C17" s="13" t="s">
        <v>12</v>
      </c>
      <c r="D17" s="14"/>
      <c r="E17" s="26">
        <f>E18</f>
        <v>810140.62</v>
      </c>
    </row>
    <row r="18" spans="1:5" s="3" customFormat="1" ht="30.75">
      <c r="A18" s="11" t="s">
        <v>13</v>
      </c>
      <c r="B18" s="13" t="s">
        <v>10</v>
      </c>
      <c r="C18" s="13" t="s">
        <v>14</v>
      </c>
      <c r="D18" s="14"/>
      <c r="E18" s="26">
        <f>E19+E20</f>
        <v>810140.62</v>
      </c>
    </row>
    <row r="19" spans="1:5" s="3" customFormat="1" ht="78">
      <c r="A19" s="11" t="s">
        <v>15</v>
      </c>
      <c r="B19" s="13" t="s">
        <v>10</v>
      </c>
      <c r="C19" s="13" t="s">
        <v>14</v>
      </c>
      <c r="D19" s="14" t="s">
        <v>16</v>
      </c>
      <c r="E19" s="25">
        <v>709403.72</v>
      </c>
    </row>
    <row r="20" spans="1:5" s="3" customFormat="1" ht="30.75">
      <c r="A20" s="11" t="s">
        <v>17</v>
      </c>
      <c r="B20" s="13" t="s">
        <v>10</v>
      </c>
      <c r="C20" s="13" t="s">
        <v>14</v>
      </c>
      <c r="D20" s="14" t="s">
        <v>18</v>
      </c>
      <c r="E20" s="25">
        <v>100736.9</v>
      </c>
    </row>
    <row r="21" spans="1:5" s="3" customFormat="1" ht="15" hidden="1">
      <c r="A21" s="11" t="s">
        <v>19</v>
      </c>
      <c r="B21" s="13" t="s">
        <v>10</v>
      </c>
      <c r="C21" s="13" t="s">
        <v>14</v>
      </c>
      <c r="D21" s="14" t="s">
        <v>20</v>
      </c>
      <c r="E21" s="26"/>
    </row>
    <row r="22" spans="1:5" ht="62.25">
      <c r="A22" s="11" t="s">
        <v>21</v>
      </c>
      <c r="B22" s="13" t="s">
        <v>22</v>
      </c>
      <c r="C22" s="13"/>
      <c r="D22" s="14"/>
      <c r="E22" s="29">
        <f>E23</f>
        <v>14456911.270000001</v>
      </c>
    </row>
    <row r="23" spans="1:5" ht="62.25">
      <c r="A23" s="15" t="s">
        <v>23</v>
      </c>
      <c r="B23" s="13" t="s">
        <v>22</v>
      </c>
      <c r="C23" s="13" t="s">
        <v>24</v>
      </c>
      <c r="D23" s="14"/>
      <c r="E23" s="26">
        <f>E24+E29</f>
        <v>14456911.270000001</v>
      </c>
    </row>
    <row r="24" spans="1:5" ht="30.75">
      <c r="A24" s="11" t="s">
        <v>13</v>
      </c>
      <c r="B24" s="13" t="s">
        <v>22</v>
      </c>
      <c r="C24" s="13" t="s">
        <v>25</v>
      </c>
      <c r="D24" s="14"/>
      <c r="E24" s="26">
        <f>E25+E26+E27+E28</f>
        <v>13378107.8</v>
      </c>
    </row>
    <row r="25" spans="1:5" ht="78">
      <c r="A25" s="11" t="s">
        <v>15</v>
      </c>
      <c r="B25" s="13" t="s">
        <v>22</v>
      </c>
      <c r="C25" s="13" t="s">
        <v>25</v>
      </c>
      <c r="D25" s="14" t="s">
        <v>16</v>
      </c>
      <c r="E25" s="25">
        <v>10048579.75</v>
      </c>
    </row>
    <row r="26" spans="1:5" ht="30.75">
      <c r="A26" s="11" t="s">
        <v>17</v>
      </c>
      <c r="B26" s="13" t="s">
        <v>22</v>
      </c>
      <c r="C26" s="13" t="s">
        <v>25</v>
      </c>
      <c r="D26" s="14" t="s">
        <v>18</v>
      </c>
      <c r="E26" s="25">
        <v>3303848.05</v>
      </c>
    </row>
    <row r="27" spans="1:5" ht="15">
      <c r="A27" s="11" t="s">
        <v>26</v>
      </c>
      <c r="B27" s="13" t="s">
        <v>22</v>
      </c>
      <c r="C27" s="13" t="s">
        <v>25</v>
      </c>
      <c r="D27" s="14" t="s">
        <v>27</v>
      </c>
      <c r="E27" s="26"/>
    </row>
    <row r="28" spans="1:5" ht="15">
      <c r="A28" s="11" t="s">
        <v>19</v>
      </c>
      <c r="B28" s="13" t="s">
        <v>22</v>
      </c>
      <c r="C28" s="13" t="s">
        <v>25</v>
      </c>
      <c r="D28" s="14" t="s">
        <v>20</v>
      </c>
      <c r="E28" s="25">
        <v>25680</v>
      </c>
    </row>
    <row r="29" spans="1:5" ht="46.5">
      <c r="A29" s="11" t="s">
        <v>28</v>
      </c>
      <c r="B29" s="13" t="s">
        <v>22</v>
      </c>
      <c r="C29" s="13" t="s">
        <v>29</v>
      </c>
      <c r="D29" s="14"/>
      <c r="E29" s="26">
        <f>E30</f>
        <v>1078803.47</v>
      </c>
    </row>
    <row r="30" spans="1:5" ht="78">
      <c r="A30" s="11" t="s">
        <v>15</v>
      </c>
      <c r="B30" s="13" t="s">
        <v>22</v>
      </c>
      <c r="C30" s="13" t="s">
        <v>29</v>
      </c>
      <c r="D30" s="14" t="s">
        <v>16</v>
      </c>
      <c r="E30" s="25">
        <v>1078803.47</v>
      </c>
    </row>
    <row r="31" spans="1:5" ht="15" hidden="1">
      <c r="A31" s="11" t="s">
        <v>30</v>
      </c>
      <c r="B31" s="13" t="s">
        <v>31</v>
      </c>
      <c r="C31" s="13"/>
      <c r="D31" s="14"/>
      <c r="E31" s="29">
        <f>E32</f>
        <v>0</v>
      </c>
    </row>
    <row r="32" spans="1:5" ht="15" hidden="1">
      <c r="A32" s="15" t="s">
        <v>32</v>
      </c>
      <c r="B32" s="13" t="s">
        <v>31</v>
      </c>
      <c r="C32" s="13" t="s">
        <v>33</v>
      </c>
      <c r="D32" s="14"/>
      <c r="E32" s="26">
        <f>E33</f>
        <v>0</v>
      </c>
    </row>
    <row r="33" spans="1:5" ht="15" hidden="1">
      <c r="A33" s="11" t="s">
        <v>34</v>
      </c>
      <c r="B33" s="13" t="s">
        <v>31</v>
      </c>
      <c r="C33" s="13" t="s">
        <v>35</v>
      </c>
      <c r="D33" s="14"/>
      <c r="E33" s="26">
        <f>E34</f>
        <v>0</v>
      </c>
    </row>
    <row r="34" spans="1:5" ht="15" hidden="1">
      <c r="A34" s="11" t="s">
        <v>19</v>
      </c>
      <c r="B34" s="13" t="s">
        <v>31</v>
      </c>
      <c r="C34" s="13" t="s">
        <v>35</v>
      </c>
      <c r="D34" s="14" t="s">
        <v>20</v>
      </c>
      <c r="E34" s="26">
        <v>0</v>
      </c>
    </row>
    <row r="35" spans="1:5" ht="15">
      <c r="A35" s="11" t="s">
        <v>36</v>
      </c>
      <c r="B35" s="13" t="s">
        <v>37</v>
      </c>
      <c r="C35" s="13"/>
      <c r="D35" s="14"/>
      <c r="E35" s="29">
        <f>E36</f>
        <v>1456504.52</v>
      </c>
    </row>
    <row r="36" spans="1:5" ht="66.75">
      <c r="A36" s="16" t="s">
        <v>38</v>
      </c>
      <c r="B36" s="13" t="s">
        <v>37</v>
      </c>
      <c r="C36" s="13" t="s">
        <v>39</v>
      </c>
      <c r="D36" s="14"/>
      <c r="E36" s="26">
        <f>E37+E39</f>
        <v>1456504.52</v>
      </c>
    </row>
    <row r="37" spans="1:5" ht="37.5" customHeight="1">
      <c r="A37" s="17" t="s">
        <v>40</v>
      </c>
      <c r="B37" s="13" t="s">
        <v>37</v>
      </c>
      <c r="C37" s="13" t="s">
        <v>41</v>
      </c>
      <c r="D37" s="14"/>
      <c r="E37" s="26">
        <f>E38</f>
        <v>178800</v>
      </c>
    </row>
    <row r="38" spans="1:5" ht="33">
      <c r="A38" s="17" t="s">
        <v>17</v>
      </c>
      <c r="B38" s="13" t="s">
        <v>37</v>
      </c>
      <c r="C38" s="13" t="s">
        <v>41</v>
      </c>
      <c r="D38" s="14" t="s">
        <v>18</v>
      </c>
      <c r="E38" s="25">
        <v>178800</v>
      </c>
    </row>
    <row r="39" spans="1:5" ht="15">
      <c r="A39" s="11" t="s">
        <v>42</v>
      </c>
      <c r="B39" s="13" t="s">
        <v>37</v>
      </c>
      <c r="C39" s="13" t="s">
        <v>43</v>
      </c>
      <c r="D39" s="14"/>
      <c r="E39" s="26">
        <f>SUM(E40:E41)</f>
        <v>1277704.52</v>
      </c>
    </row>
    <row r="40" spans="1:5" ht="30.75">
      <c r="A40" s="11" t="s">
        <v>17</v>
      </c>
      <c r="B40" s="13" t="s">
        <v>37</v>
      </c>
      <c r="C40" s="13" t="s">
        <v>43</v>
      </c>
      <c r="D40" s="14" t="s">
        <v>18</v>
      </c>
      <c r="E40" s="25">
        <v>1199815.89</v>
      </c>
    </row>
    <row r="41" spans="1:5" ht="15">
      <c r="A41" s="11" t="s">
        <v>19</v>
      </c>
      <c r="B41" s="13" t="s">
        <v>37</v>
      </c>
      <c r="C41" s="13" t="s">
        <v>43</v>
      </c>
      <c r="D41" s="14" t="s">
        <v>20</v>
      </c>
      <c r="E41" s="25">
        <f>15952+61936.63</f>
        <v>77888.63</v>
      </c>
    </row>
    <row r="42" spans="1:5" s="19" customFormat="1" ht="30.75">
      <c r="A42" s="7" t="s">
        <v>44</v>
      </c>
      <c r="B42" s="18" t="s">
        <v>45</v>
      </c>
      <c r="C42" s="18"/>
      <c r="D42" s="18"/>
      <c r="E42" s="29">
        <f>E43</f>
        <v>304100</v>
      </c>
    </row>
    <row r="43" spans="1:5" s="2" customFormat="1" ht="15">
      <c r="A43" s="7" t="s">
        <v>46</v>
      </c>
      <c r="B43" s="13" t="s">
        <v>47</v>
      </c>
      <c r="C43" s="13" t="s">
        <v>48</v>
      </c>
      <c r="D43" s="13"/>
      <c r="E43" s="26">
        <f>E44</f>
        <v>304100</v>
      </c>
    </row>
    <row r="44" spans="1:5" ht="30.75">
      <c r="A44" s="11" t="s">
        <v>49</v>
      </c>
      <c r="B44" s="13" t="s">
        <v>47</v>
      </c>
      <c r="C44" s="13" t="s">
        <v>50</v>
      </c>
      <c r="D44" s="14"/>
      <c r="E44" s="26">
        <f>E45</f>
        <v>304100</v>
      </c>
    </row>
    <row r="45" spans="1:5" ht="30.75">
      <c r="A45" s="11" t="s">
        <v>17</v>
      </c>
      <c r="B45" s="13" t="s">
        <v>47</v>
      </c>
      <c r="C45" s="13" t="s">
        <v>50</v>
      </c>
      <c r="D45" s="14" t="s">
        <v>18</v>
      </c>
      <c r="E45" s="25">
        <v>304100</v>
      </c>
    </row>
    <row r="46" spans="1:5" ht="15">
      <c r="A46" s="7" t="s">
        <v>51</v>
      </c>
      <c r="B46" s="18" t="s">
        <v>52</v>
      </c>
      <c r="C46" s="18"/>
      <c r="D46" s="20"/>
      <c r="E46" s="29">
        <f>E47+E54</f>
        <v>93606491.04</v>
      </c>
    </row>
    <row r="47" spans="1:5" ht="15">
      <c r="A47" s="11" t="s">
        <v>53</v>
      </c>
      <c r="B47" s="13" t="s">
        <v>54</v>
      </c>
      <c r="C47" s="13"/>
      <c r="D47" s="14"/>
      <c r="E47" s="26">
        <f>E48</f>
        <v>87849258.52000001</v>
      </c>
    </row>
    <row r="48" spans="1:5" ht="62.25">
      <c r="A48" s="15" t="s">
        <v>55</v>
      </c>
      <c r="B48" s="13" t="s">
        <v>54</v>
      </c>
      <c r="C48" s="13" t="s">
        <v>56</v>
      </c>
      <c r="D48" s="14"/>
      <c r="E48" s="26">
        <f>E49+E52</f>
        <v>87849258.52000001</v>
      </c>
    </row>
    <row r="49" spans="1:5" ht="15">
      <c r="A49" s="11" t="s">
        <v>53</v>
      </c>
      <c r="B49" s="13" t="s">
        <v>54</v>
      </c>
      <c r="C49" s="13" t="s">
        <v>57</v>
      </c>
      <c r="D49" s="14"/>
      <c r="E49" s="26">
        <f>E50+E51</f>
        <v>41390258.52</v>
      </c>
    </row>
    <row r="50" spans="1:5" ht="30.75">
      <c r="A50" s="11" t="s">
        <v>17</v>
      </c>
      <c r="B50" s="13" t="s">
        <v>54</v>
      </c>
      <c r="C50" s="13" t="s">
        <v>57</v>
      </c>
      <c r="D50" s="14" t="s">
        <v>18</v>
      </c>
      <c r="E50" s="25">
        <v>40860702.07</v>
      </c>
    </row>
    <row r="51" spans="1:5" ht="15">
      <c r="A51" s="11" t="s">
        <v>19</v>
      </c>
      <c r="B51" s="13" t="s">
        <v>54</v>
      </c>
      <c r="C51" s="13" t="s">
        <v>57</v>
      </c>
      <c r="D51" s="14" t="s">
        <v>20</v>
      </c>
      <c r="E51" s="25">
        <v>529556.45</v>
      </c>
    </row>
    <row r="52" spans="1:5" ht="62.25">
      <c r="A52" s="11" t="s">
        <v>58</v>
      </c>
      <c r="B52" s="13" t="s">
        <v>54</v>
      </c>
      <c r="C52" s="13" t="s">
        <v>59</v>
      </c>
      <c r="D52" s="14"/>
      <c r="E52" s="26">
        <f>E53</f>
        <v>46459000</v>
      </c>
    </row>
    <row r="53" spans="1:5" ht="30.75">
      <c r="A53" s="11" t="s">
        <v>17</v>
      </c>
      <c r="B53" s="13" t="s">
        <v>54</v>
      </c>
      <c r="C53" s="13" t="s">
        <v>59</v>
      </c>
      <c r="D53" s="14" t="s">
        <v>18</v>
      </c>
      <c r="E53" s="25">
        <v>46459000</v>
      </c>
    </row>
    <row r="54" spans="1:5" ht="15">
      <c r="A54" s="11" t="s">
        <v>60</v>
      </c>
      <c r="B54" s="13" t="s">
        <v>61</v>
      </c>
      <c r="C54" s="13"/>
      <c r="D54" s="14"/>
      <c r="E54" s="26">
        <f>E55+E62</f>
        <v>5757232.52</v>
      </c>
    </row>
    <row r="55" spans="1:5" ht="62.25">
      <c r="A55" s="15" t="s">
        <v>62</v>
      </c>
      <c r="B55" s="13" t="s">
        <v>61</v>
      </c>
      <c r="C55" s="13" t="s">
        <v>63</v>
      </c>
      <c r="D55" s="14"/>
      <c r="E55" s="26">
        <f>E56+E58+E60</f>
        <v>5487434.4399999995</v>
      </c>
    </row>
    <row r="56" spans="1:5" ht="30.75">
      <c r="A56" s="11" t="s">
        <v>64</v>
      </c>
      <c r="B56" s="13" t="s">
        <v>61</v>
      </c>
      <c r="C56" s="13" t="s">
        <v>65</v>
      </c>
      <c r="D56" s="14"/>
      <c r="E56" s="26">
        <f>E57</f>
        <v>1000000</v>
      </c>
    </row>
    <row r="57" spans="1:5" ht="15">
      <c r="A57" s="11" t="s">
        <v>19</v>
      </c>
      <c r="B57" s="13" t="s">
        <v>61</v>
      </c>
      <c r="C57" s="13" t="s">
        <v>65</v>
      </c>
      <c r="D57" s="14" t="s">
        <v>20</v>
      </c>
      <c r="E57" s="25">
        <v>1000000</v>
      </c>
    </row>
    <row r="58" spans="1:5" ht="78">
      <c r="A58" s="11" t="s">
        <v>66</v>
      </c>
      <c r="B58" s="13" t="s">
        <v>61</v>
      </c>
      <c r="C58" s="13" t="s">
        <v>67</v>
      </c>
      <c r="D58" s="14"/>
      <c r="E58" s="26">
        <f>E59</f>
        <v>1302556.81</v>
      </c>
    </row>
    <row r="59" spans="1:5" ht="15">
      <c r="A59" s="11" t="s">
        <v>19</v>
      </c>
      <c r="B59" s="13" t="s">
        <v>61</v>
      </c>
      <c r="C59" s="13" t="s">
        <v>67</v>
      </c>
      <c r="D59" s="14" t="s">
        <v>20</v>
      </c>
      <c r="E59" s="25">
        <v>1302556.81</v>
      </c>
    </row>
    <row r="60" spans="1:5" ht="46.5">
      <c r="A60" s="11" t="s">
        <v>68</v>
      </c>
      <c r="B60" s="13" t="s">
        <v>61</v>
      </c>
      <c r="C60" s="13" t="s">
        <v>69</v>
      </c>
      <c r="D60" s="14"/>
      <c r="E60" s="26">
        <f>E61</f>
        <v>3184877.63</v>
      </c>
    </row>
    <row r="61" spans="1:5" ht="15">
      <c r="A61" s="11" t="s">
        <v>19</v>
      </c>
      <c r="B61" s="13" t="s">
        <v>61</v>
      </c>
      <c r="C61" s="13" t="s">
        <v>69</v>
      </c>
      <c r="D61" s="14" t="s">
        <v>20</v>
      </c>
      <c r="E61" s="25">
        <v>3184877.63</v>
      </c>
    </row>
    <row r="62" spans="1:5" ht="52.5" customHeight="1">
      <c r="A62" s="15" t="s">
        <v>70</v>
      </c>
      <c r="B62" s="13" t="s">
        <v>61</v>
      </c>
      <c r="C62" s="13" t="s">
        <v>71</v>
      </c>
      <c r="D62" s="14"/>
      <c r="E62" s="26">
        <f>E63</f>
        <v>269798.08</v>
      </c>
    </row>
    <row r="63" spans="1:5" ht="15">
      <c r="A63" s="11" t="s">
        <v>72</v>
      </c>
      <c r="B63" s="13" t="s">
        <v>61</v>
      </c>
      <c r="C63" s="13" t="s">
        <v>73</v>
      </c>
      <c r="D63" s="14"/>
      <c r="E63" s="26">
        <f>E64</f>
        <v>269798.08</v>
      </c>
    </row>
    <row r="64" spans="1:5" ht="30.75">
      <c r="A64" s="11" t="s">
        <v>17</v>
      </c>
      <c r="B64" s="13" t="s">
        <v>61</v>
      </c>
      <c r="C64" s="13" t="s">
        <v>73</v>
      </c>
      <c r="D64" s="14" t="s">
        <v>18</v>
      </c>
      <c r="E64" s="25">
        <v>269798.08</v>
      </c>
    </row>
    <row r="65" spans="1:5" ht="15">
      <c r="A65" s="7" t="s">
        <v>74</v>
      </c>
      <c r="B65" s="18" t="s">
        <v>75</v>
      </c>
      <c r="C65" s="18"/>
      <c r="D65" s="18"/>
      <c r="E65" s="29">
        <f>E66+E76+E81</f>
        <v>57917310.49</v>
      </c>
    </row>
    <row r="66" spans="1:5" ht="15">
      <c r="A66" s="4" t="s">
        <v>76</v>
      </c>
      <c r="B66" s="13" t="s">
        <v>77</v>
      </c>
      <c r="C66" s="13"/>
      <c r="D66" s="13"/>
      <c r="E66" s="26">
        <f>E67+E74</f>
        <v>1652314.3</v>
      </c>
    </row>
    <row r="67" spans="1:5" ht="63" customHeight="1">
      <c r="A67" s="15" t="s">
        <v>78</v>
      </c>
      <c r="B67" s="13" t="s">
        <v>77</v>
      </c>
      <c r="C67" s="13" t="s">
        <v>79</v>
      </c>
      <c r="D67" s="13"/>
      <c r="E67" s="26">
        <f>E68+E70+E72</f>
        <v>1372314.3</v>
      </c>
    </row>
    <row r="68" spans="1:5" ht="15">
      <c r="A68" s="11" t="s">
        <v>80</v>
      </c>
      <c r="B68" s="13" t="s">
        <v>77</v>
      </c>
      <c r="C68" s="13" t="s">
        <v>81</v>
      </c>
      <c r="D68" s="13"/>
      <c r="E68" s="26">
        <f>E69</f>
        <v>100145.26</v>
      </c>
    </row>
    <row r="69" spans="1:5" ht="30.75">
      <c r="A69" s="11" t="s">
        <v>17</v>
      </c>
      <c r="B69" s="13" t="s">
        <v>77</v>
      </c>
      <c r="C69" s="13" t="s">
        <v>81</v>
      </c>
      <c r="D69" s="13" t="s">
        <v>18</v>
      </c>
      <c r="E69" s="25">
        <v>100145.26</v>
      </c>
    </row>
    <row r="70" spans="1:5" ht="46.5">
      <c r="A70" s="11" t="s">
        <v>82</v>
      </c>
      <c r="B70" s="13" t="s">
        <v>77</v>
      </c>
      <c r="C70" s="13" t="s">
        <v>83</v>
      </c>
      <c r="D70" s="13"/>
      <c r="E70" s="26">
        <f>E71</f>
        <v>972169.04</v>
      </c>
    </row>
    <row r="71" spans="1:5" ht="30.75">
      <c r="A71" s="11" t="s">
        <v>17</v>
      </c>
      <c r="B71" s="13" t="s">
        <v>77</v>
      </c>
      <c r="C71" s="13" t="s">
        <v>83</v>
      </c>
      <c r="D71" s="13" t="s">
        <v>18</v>
      </c>
      <c r="E71" s="25">
        <v>972169.04</v>
      </c>
    </row>
    <row r="72" spans="1:5" ht="46.5">
      <c r="A72" s="11" t="s">
        <v>84</v>
      </c>
      <c r="B72" s="13" t="s">
        <v>77</v>
      </c>
      <c r="C72" s="13" t="s">
        <v>85</v>
      </c>
      <c r="D72" s="13"/>
      <c r="E72" s="26">
        <f>E73</f>
        <v>300000</v>
      </c>
    </row>
    <row r="73" spans="1:5" ht="15">
      <c r="A73" s="11" t="s">
        <v>19</v>
      </c>
      <c r="B73" s="13" t="s">
        <v>77</v>
      </c>
      <c r="C73" s="13" t="s">
        <v>85</v>
      </c>
      <c r="D73" s="13" t="s">
        <v>20</v>
      </c>
      <c r="E73" s="25">
        <v>300000</v>
      </c>
    </row>
    <row r="74" spans="1:5" ht="15">
      <c r="A74" s="15" t="s">
        <v>32</v>
      </c>
      <c r="B74" s="13" t="s">
        <v>77</v>
      </c>
      <c r="C74" s="13" t="s">
        <v>33</v>
      </c>
      <c r="D74" s="14"/>
      <c r="E74" s="26">
        <f>E75</f>
        <v>280000</v>
      </c>
    </row>
    <row r="75" spans="1:5" ht="15">
      <c r="A75" s="11" t="s">
        <v>19</v>
      </c>
      <c r="B75" s="13" t="s">
        <v>77</v>
      </c>
      <c r="C75" s="13" t="s">
        <v>86</v>
      </c>
      <c r="D75" s="13" t="s">
        <v>20</v>
      </c>
      <c r="E75" s="25">
        <v>280000</v>
      </c>
    </row>
    <row r="76" spans="1:5" ht="15">
      <c r="A76" s="11" t="s">
        <v>87</v>
      </c>
      <c r="B76" s="13" t="s">
        <v>88</v>
      </c>
      <c r="C76" s="13"/>
      <c r="D76" s="13"/>
      <c r="E76" s="26">
        <f>E77</f>
        <v>1063085.83</v>
      </c>
    </row>
    <row r="77" spans="1:5" ht="78">
      <c r="A77" s="15" t="s">
        <v>78</v>
      </c>
      <c r="B77" s="13" t="s">
        <v>88</v>
      </c>
      <c r="C77" s="13" t="s">
        <v>79</v>
      </c>
      <c r="D77" s="13"/>
      <c r="E77" s="26">
        <f>E78</f>
        <v>1063085.83</v>
      </c>
    </row>
    <row r="78" spans="1:5" ht="15">
      <c r="A78" s="11" t="s">
        <v>89</v>
      </c>
      <c r="B78" s="13" t="s">
        <v>88</v>
      </c>
      <c r="C78" s="13" t="s">
        <v>90</v>
      </c>
      <c r="D78" s="13"/>
      <c r="E78" s="26">
        <f>SUM(E79:E80)</f>
        <v>1063085.83</v>
      </c>
    </row>
    <row r="79" spans="1:5" ht="30.75">
      <c r="A79" s="11" t="s">
        <v>17</v>
      </c>
      <c r="B79" s="13" t="s">
        <v>88</v>
      </c>
      <c r="C79" s="13" t="s">
        <v>90</v>
      </c>
      <c r="D79" s="13" t="s">
        <v>18</v>
      </c>
      <c r="E79" s="25">
        <v>170085.83</v>
      </c>
    </row>
    <row r="80" spans="1:5" ht="30.75">
      <c r="A80" s="11" t="s">
        <v>91</v>
      </c>
      <c r="B80" s="13" t="s">
        <v>88</v>
      </c>
      <c r="C80" s="13" t="s">
        <v>90</v>
      </c>
      <c r="D80" s="14" t="s">
        <v>92</v>
      </c>
      <c r="E80" s="25">
        <v>893000</v>
      </c>
    </row>
    <row r="81" spans="1:5" ht="15">
      <c r="A81" s="11" t="s">
        <v>93</v>
      </c>
      <c r="B81" s="13" t="s">
        <v>94</v>
      </c>
      <c r="C81" s="13"/>
      <c r="D81" s="14"/>
      <c r="E81" s="26">
        <f>E82+E103+E108</f>
        <v>55201910.36</v>
      </c>
    </row>
    <row r="82" spans="1:5" ht="66" customHeight="1">
      <c r="A82" s="15" t="s">
        <v>78</v>
      </c>
      <c r="B82" s="13" t="s">
        <v>94</v>
      </c>
      <c r="C82" s="13" t="s">
        <v>79</v>
      </c>
      <c r="D82" s="14"/>
      <c r="E82" s="26">
        <f>E83+E85+E87+E89+E91+E93+E95+E97+E99+E101</f>
        <v>27154262.5</v>
      </c>
    </row>
    <row r="83" spans="1:5" ht="30.75">
      <c r="A83" s="11" t="s">
        <v>95</v>
      </c>
      <c r="B83" s="13" t="s">
        <v>94</v>
      </c>
      <c r="C83" s="13" t="s">
        <v>96</v>
      </c>
      <c r="D83" s="14"/>
      <c r="E83" s="26">
        <f>E84</f>
        <v>22962553.72</v>
      </c>
    </row>
    <row r="84" spans="1:5" ht="30.75">
      <c r="A84" s="11" t="s">
        <v>17</v>
      </c>
      <c r="B84" s="13" t="s">
        <v>94</v>
      </c>
      <c r="C84" s="13" t="s">
        <v>96</v>
      </c>
      <c r="D84" s="14" t="s">
        <v>18</v>
      </c>
      <c r="E84" s="25">
        <v>22962553.72</v>
      </c>
    </row>
    <row r="85" spans="1:5" ht="46.5">
      <c r="A85" s="11" t="s">
        <v>97</v>
      </c>
      <c r="B85" s="13" t="s">
        <v>94</v>
      </c>
      <c r="C85" s="13" t="s">
        <v>98</v>
      </c>
      <c r="D85" s="14"/>
      <c r="E85" s="26">
        <f>E86</f>
        <v>0</v>
      </c>
    </row>
    <row r="86" spans="1:5" ht="30.75">
      <c r="A86" s="11" t="s">
        <v>91</v>
      </c>
      <c r="B86" s="13" t="s">
        <v>94</v>
      </c>
      <c r="C86" s="13" t="s">
        <v>98</v>
      </c>
      <c r="D86" s="14" t="s">
        <v>92</v>
      </c>
      <c r="E86" s="26"/>
    </row>
    <row r="87" spans="1:5" ht="15">
      <c r="A87" s="11" t="s">
        <v>99</v>
      </c>
      <c r="B87" s="13" t="s">
        <v>94</v>
      </c>
      <c r="C87" s="13" t="s">
        <v>100</v>
      </c>
      <c r="D87" s="14"/>
      <c r="E87" s="26">
        <f>E88</f>
        <v>891798.62</v>
      </c>
    </row>
    <row r="88" spans="1:5" ht="15">
      <c r="A88" s="11" t="s">
        <v>19</v>
      </c>
      <c r="B88" s="13" t="s">
        <v>94</v>
      </c>
      <c r="C88" s="13" t="s">
        <v>100</v>
      </c>
      <c r="D88" s="14" t="s">
        <v>20</v>
      </c>
      <c r="E88" s="25">
        <v>891798.62</v>
      </c>
    </row>
    <row r="89" spans="1:5" ht="46.5" hidden="1">
      <c r="A89" s="11" t="s">
        <v>101</v>
      </c>
      <c r="B89" s="13" t="s">
        <v>94</v>
      </c>
      <c r="C89" s="13" t="s">
        <v>102</v>
      </c>
      <c r="D89" s="14"/>
      <c r="E89" s="26">
        <f>E90</f>
        <v>0</v>
      </c>
    </row>
    <row r="90" spans="1:5" ht="30.75" hidden="1">
      <c r="A90" s="11" t="s">
        <v>17</v>
      </c>
      <c r="B90" s="13" t="s">
        <v>94</v>
      </c>
      <c r="C90" s="13" t="s">
        <v>102</v>
      </c>
      <c r="D90" s="14" t="s">
        <v>18</v>
      </c>
      <c r="E90" s="26"/>
    </row>
    <row r="91" spans="1:5" ht="46.5" hidden="1">
      <c r="A91" s="11" t="s">
        <v>103</v>
      </c>
      <c r="B91" s="13" t="s">
        <v>94</v>
      </c>
      <c r="C91" s="13" t="s">
        <v>104</v>
      </c>
      <c r="D91" s="14"/>
      <c r="E91" s="26">
        <f>E92</f>
        <v>0</v>
      </c>
    </row>
    <row r="92" spans="1:5" ht="30.75" hidden="1">
      <c r="A92" s="11" t="s">
        <v>17</v>
      </c>
      <c r="B92" s="13" t="s">
        <v>94</v>
      </c>
      <c r="C92" s="13" t="s">
        <v>104</v>
      </c>
      <c r="D92" s="14" t="s">
        <v>18</v>
      </c>
      <c r="E92" s="26"/>
    </row>
    <row r="93" spans="1:5" ht="46.5">
      <c r="A93" s="11" t="s">
        <v>105</v>
      </c>
      <c r="B93" s="13" t="s">
        <v>94</v>
      </c>
      <c r="C93" s="13" t="s">
        <v>106</v>
      </c>
      <c r="D93" s="14"/>
      <c r="E93" s="26">
        <f>E94</f>
        <v>1030000</v>
      </c>
    </row>
    <row r="94" spans="1:5" ht="30.75">
      <c r="A94" s="11" t="s">
        <v>17</v>
      </c>
      <c r="B94" s="13" t="s">
        <v>94</v>
      </c>
      <c r="C94" s="13" t="s">
        <v>106</v>
      </c>
      <c r="D94" s="14" t="s">
        <v>18</v>
      </c>
      <c r="E94" s="25">
        <v>1030000</v>
      </c>
    </row>
    <row r="95" spans="1:5" ht="46.5">
      <c r="A95" s="11" t="s">
        <v>107</v>
      </c>
      <c r="B95" s="13" t="s">
        <v>94</v>
      </c>
      <c r="C95" s="13" t="s">
        <v>108</v>
      </c>
      <c r="D95" s="14"/>
      <c r="E95" s="26">
        <f>E96</f>
        <v>150000</v>
      </c>
    </row>
    <row r="96" spans="1:5" ht="30.75">
      <c r="A96" s="11" t="s">
        <v>17</v>
      </c>
      <c r="B96" s="13" t="s">
        <v>94</v>
      </c>
      <c r="C96" s="13" t="s">
        <v>108</v>
      </c>
      <c r="D96" s="14" t="s">
        <v>18</v>
      </c>
      <c r="E96" s="25">
        <v>150000</v>
      </c>
    </row>
    <row r="97" spans="1:5" ht="46.5">
      <c r="A97" s="11" t="s">
        <v>109</v>
      </c>
      <c r="B97" s="13" t="s">
        <v>94</v>
      </c>
      <c r="C97" s="13" t="s">
        <v>110</v>
      </c>
      <c r="D97" s="14"/>
      <c r="E97" s="26">
        <f>E98</f>
        <v>208890.65</v>
      </c>
    </row>
    <row r="98" spans="1:5" ht="30.75">
      <c r="A98" s="11" t="s">
        <v>17</v>
      </c>
      <c r="B98" s="13" t="s">
        <v>94</v>
      </c>
      <c r="C98" s="13" t="s">
        <v>110</v>
      </c>
      <c r="D98" s="14" t="s">
        <v>18</v>
      </c>
      <c r="E98" s="25">
        <v>208890.65</v>
      </c>
    </row>
    <row r="99" spans="1:5" ht="46.5">
      <c r="A99" s="11" t="s">
        <v>111</v>
      </c>
      <c r="B99" s="13" t="s">
        <v>94</v>
      </c>
      <c r="C99" s="13" t="s">
        <v>112</v>
      </c>
      <c r="D99" s="14"/>
      <c r="E99" s="26">
        <f>E100</f>
        <v>1382396</v>
      </c>
    </row>
    <row r="100" spans="1:5" ht="30.75">
      <c r="A100" s="11" t="s">
        <v>17</v>
      </c>
      <c r="B100" s="13" t="s">
        <v>94</v>
      </c>
      <c r="C100" s="13" t="s">
        <v>112</v>
      </c>
      <c r="D100" s="14" t="s">
        <v>18</v>
      </c>
      <c r="E100" s="25">
        <v>1382396</v>
      </c>
    </row>
    <row r="101" spans="1:5" ht="46.5">
      <c r="A101" s="11" t="s">
        <v>113</v>
      </c>
      <c r="B101" s="13" t="s">
        <v>94</v>
      </c>
      <c r="C101" s="13" t="s">
        <v>114</v>
      </c>
      <c r="D101" s="14"/>
      <c r="E101" s="26">
        <f>E102</f>
        <v>528623.51</v>
      </c>
    </row>
    <row r="102" spans="1:5" ht="30.75">
      <c r="A102" s="11" t="s">
        <v>17</v>
      </c>
      <c r="B102" s="13" t="s">
        <v>94</v>
      </c>
      <c r="C102" s="13" t="s">
        <v>114</v>
      </c>
      <c r="D102" s="14" t="s">
        <v>18</v>
      </c>
      <c r="E102" s="25">
        <v>528623.51</v>
      </c>
    </row>
    <row r="103" spans="1:5" ht="30.75">
      <c r="A103" s="15" t="s">
        <v>115</v>
      </c>
      <c r="B103" s="13" t="s">
        <v>94</v>
      </c>
      <c r="C103" s="13" t="s">
        <v>116</v>
      </c>
      <c r="D103" s="14"/>
      <c r="E103" s="26">
        <f>E104+E106</f>
        <v>18965647.86</v>
      </c>
    </row>
    <row r="104" spans="1:5" ht="62.25">
      <c r="A104" s="11" t="s">
        <v>117</v>
      </c>
      <c r="B104" s="13" t="s">
        <v>94</v>
      </c>
      <c r="C104" s="13" t="s">
        <v>118</v>
      </c>
      <c r="D104" s="14"/>
      <c r="E104" s="26">
        <f>E105</f>
        <v>766234.86</v>
      </c>
    </row>
    <row r="105" spans="1:5" ht="30.75">
      <c r="A105" s="11" t="s">
        <v>17</v>
      </c>
      <c r="B105" s="13" t="s">
        <v>94</v>
      </c>
      <c r="C105" s="13" t="s">
        <v>118</v>
      </c>
      <c r="D105" s="14" t="s">
        <v>18</v>
      </c>
      <c r="E105" s="25">
        <v>766234.86</v>
      </c>
    </row>
    <row r="106" spans="1:5" ht="46.5">
      <c r="A106" s="11" t="s">
        <v>119</v>
      </c>
      <c r="B106" s="13" t="s">
        <v>94</v>
      </c>
      <c r="C106" s="13" t="s">
        <v>120</v>
      </c>
      <c r="D106" s="14"/>
      <c r="E106" s="26">
        <f>E107</f>
        <v>18199413</v>
      </c>
    </row>
    <row r="107" spans="1:5" ht="30.75">
      <c r="A107" s="11" t="s">
        <v>17</v>
      </c>
      <c r="B107" s="13" t="s">
        <v>94</v>
      </c>
      <c r="C107" s="13" t="s">
        <v>120</v>
      </c>
      <c r="D107" s="14" t="s">
        <v>18</v>
      </c>
      <c r="E107" s="25">
        <v>18199413</v>
      </c>
    </row>
    <row r="108" spans="1:5" ht="62.25">
      <c r="A108" s="15" t="s">
        <v>121</v>
      </c>
      <c r="B108" s="13" t="s">
        <v>94</v>
      </c>
      <c r="C108" s="13" t="s">
        <v>122</v>
      </c>
      <c r="D108" s="14"/>
      <c r="E108" s="26">
        <f>E109</f>
        <v>9082000</v>
      </c>
    </row>
    <row r="109" spans="1:5" ht="46.5">
      <c r="A109" s="11" t="s">
        <v>123</v>
      </c>
      <c r="B109" s="13" t="s">
        <v>94</v>
      </c>
      <c r="C109" s="13" t="s">
        <v>124</v>
      </c>
      <c r="D109" s="14"/>
      <c r="E109" s="26">
        <f>E110</f>
        <v>9082000</v>
      </c>
    </row>
    <row r="110" spans="1:5" ht="30.75">
      <c r="A110" s="11" t="s">
        <v>17</v>
      </c>
      <c r="B110" s="13" t="s">
        <v>94</v>
      </c>
      <c r="C110" s="13" t="s">
        <v>124</v>
      </c>
      <c r="D110" s="14" t="s">
        <v>18</v>
      </c>
      <c r="E110" s="25">
        <v>9082000</v>
      </c>
    </row>
    <row r="111" spans="1:5" s="22" customFormat="1" ht="15">
      <c r="A111" s="7" t="s">
        <v>125</v>
      </c>
      <c r="B111" s="18" t="s">
        <v>126</v>
      </c>
      <c r="C111" s="18"/>
      <c r="D111" s="21"/>
      <c r="E111" s="29">
        <f>E112+E116</f>
        <v>353196.51</v>
      </c>
    </row>
    <row r="112" spans="1:5" s="19" customFormat="1" ht="15">
      <c r="A112" s="7" t="s">
        <v>127</v>
      </c>
      <c r="B112" s="18" t="s">
        <v>128</v>
      </c>
      <c r="C112" s="18"/>
      <c r="D112" s="18"/>
      <c r="E112" s="29">
        <f>E113</f>
        <v>303053.14</v>
      </c>
    </row>
    <row r="113" spans="1:5" ht="48.75" customHeight="1">
      <c r="A113" s="15" t="s">
        <v>129</v>
      </c>
      <c r="B113" s="13" t="s">
        <v>128</v>
      </c>
      <c r="C113" s="13" t="s">
        <v>130</v>
      </c>
      <c r="D113" s="14"/>
      <c r="E113" s="26">
        <f>E114</f>
        <v>303053.14</v>
      </c>
    </row>
    <row r="114" spans="1:5" ht="15">
      <c r="A114" s="11" t="s">
        <v>131</v>
      </c>
      <c r="B114" s="13" t="s">
        <v>128</v>
      </c>
      <c r="C114" s="13" t="s">
        <v>132</v>
      </c>
      <c r="D114" s="14"/>
      <c r="E114" s="26">
        <f>E115</f>
        <v>303053.14</v>
      </c>
    </row>
    <row r="115" spans="1:5" ht="15">
      <c r="A115" s="11" t="s">
        <v>133</v>
      </c>
      <c r="B115" s="13" t="s">
        <v>128</v>
      </c>
      <c r="C115" s="13" t="s">
        <v>132</v>
      </c>
      <c r="D115" s="14" t="s">
        <v>134</v>
      </c>
      <c r="E115" s="25">
        <v>303053.14</v>
      </c>
    </row>
    <row r="116" spans="1:5" s="19" customFormat="1" ht="15">
      <c r="A116" s="7" t="s">
        <v>135</v>
      </c>
      <c r="B116" s="18" t="s">
        <v>136</v>
      </c>
      <c r="C116" s="18"/>
      <c r="D116" s="21"/>
      <c r="E116" s="29">
        <f>E117</f>
        <v>50143.37</v>
      </c>
    </row>
    <row r="117" spans="1:5" s="2" customFormat="1" ht="48" customHeight="1">
      <c r="A117" s="15" t="s">
        <v>129</v>
      </c>
      <c r="B117" s="13" t="s">
        <v>136</v>
      </c>
      <c r="C117" s="13" t="s">
        <v>130</v>
      </c>
      <c r="D117" s="23"/>
      <c r="E117" s="26">
        <f>E118</f>
        <v>50143.37</v>
      </c>
    </row>
    <row r="118" spans="1:5" ht="46.5">
      <c r="A118" s="11" t="s">
        <v>137</v>
      </c>
      <c r="B118" s="13" t="s">
        <v>136</v>
      </c>
      <c r="C118" s="13" t="s">
        <v>138</v>
      </c>
      <c r="D118" s="23"/>
      <c r="E118" s="26">
        <f>E119</f>
        <v>50143.37</v>
      </c>
    </row>
    <row r="119" spans="1:5" ht="15">
      <c r="A119" s="11" t="s">
        <v>26</v>
      </c>
      <c r="B119" s="13" t="s">
        <v>136</v>
      </c>
      <c r="C119" s="13" t="s">
        <v>138</v>
      </c>
      <c r="D119" s="23" t="s">
        <v>27</v>
      </c>
      <c r="E119" s="25">
        <v>50143.37</v>
      </c>
    </row>
    <row r="120" spans="1:5" ht="46.5">
      <c r="A120" s="7" t="s">
        <v>139</v>
      </c>
      <c r="B120" s="18" t="s">
        <v>140</v>
      </c>
      <c r="C120" s="18"/>
      <c r="D120" s="20"/>
      <c r="E120" s="29">
        <f>E121</f>
        <v>84363858</v>
      </c>
    </row>
    <row r="121" spans="1:5" ht="15">
      <c r="A121" s="11" t="s">
        <v>141</v>
      </c>
      <c r="B121" s="13" t="s">
        <v>142</v>
      </c>
      <c r="C121" s="13"/>
      <c r="D121" s="14"/>
      <c r="E121" s="26">
        <f>E122</f>
        <v>84363858</v>
      </c>
    </row>
    <row r="122" spans="1:5" ht="46.5">
      <c r="A122" s="15" t="s">
        <v>143</v>
      </c>
      <c r="B122" s="13" t="s">
        <v>142</v>
      </c>
      <c r="C122" s="13" t="s">
        <v>144</v>
      </c>
      <c r="D122" s="14"/>
      <c r="E122" s="26">
        <f>E123</f>
        <v>84363858</v>
      </c>
    </row>
    <row r="123" spans="1:5" ht="15">
      <c r="A123" s="11" t="s">
        <v>131</v>
      </c>
      <c r="B123" s="13" t="s">
        <v>142</v>
      </c>
      <c r="C123" s="13" t="s">
        <v>145</v>
      </c>
      <c r="D123" s="14"/>
      <c r="E123" s="26">
        <f>E124</f>
        <v>84363858</v>
      </c>
    </row>
    <row r="124" spans="1:5" ht="15">
      <c r="A124" s="11" t="s">
        <v>133</v>
      </c>
      <c r="B124" s="13" t="s">
        <v>142</v>
      </c>
      <c r="C124" s="13" t="s">
        <v>145</v>
      </c>
      <c r="D124" s="14" t="s">
        <v>134</v>
      </c>
      <c r="E124" s="25">
        <v>84363858</v>
      </c>
    </row>
  </sheetData>
  <sheetProtection/>
  <mergeCells count="15">
    <mergeCell ref="A10:D10"/>
    <mergeCell ref="A11:A12"/>
    <mergeCell ref="B11:B12"/>
    <mergeCell ref="C11:C12"/>
    <mergeCell ref="D11:D12"/>
    <mergeCell ref="E11:E12"/>
    <mergeCell ref="A1:E1"/>
    <mergeCell ref="A2:E2"/>
    <mergeCell ref="A3:E3"/>
    <mergeCell ref="A4:E4"/>
    <mergeCell ref="A5:E5"/>
    <mergeCell ref="A6:E6"/>
    <mergeCell ref="A7:E7"/>
    <mergeCell ref="A8:E8"/>
    <mergeCell ref="A9:E9"/>
  </mergeCells>
  <printOptions/>
  <pageMargins left="0.8267716535433072" right="0.4330708661417323" top="0.2755905511811024" bottom="0.3937007874015748" header="0.2755905511811024" footer="0.5118110236220472"/>
  <pageSetup fitToHeight="5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PetrovaNV</dc:creator>
  <cp:keywords/>
  <dc:description/>
  <cp:lastModifiedBy>PetrovaNV</cp:lastModifiedBy>
  <dcterms:created xsi:type="dcterms:W3CDTF">2019-04-10T13:05:34Z</dcterms:created>
  <dcterms:modified xsi:type="dcterms:W3CDTF">2019-04-11T04:34:15Z</dcterms:modified>
  <cp:category/>
  <cp:version/>
  <cp:contentType/>
  <cp:contentStatus/>
</cp:coreProperties>
</file>