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48" windowWidth="16764" windowHeight="6804" activeTab="0"/>
  </bookViews>
  <sheets>
    <sheet name="Прил.2" sheetId="1" r:id="rId1"/>
  </sheets>
  <definedNames/>
  <calcPr fullCalcOnLoad="1"/>
</workbook>
</file>

<file path=xl/sharedStrings.xml><?xml version="1.0" encoding="utf-8"?>
<sst xmlns="http://schemas.openxmlformats.org/spreadsheetml/2006/main" count="239" uniqueCount="119">
  <si>
    <t xml:space="preserve">к решению Совета городского поселения город Белебей  </t>
  </si>
  <si>
    <t>муниципального района Белебеевский район Республики Башкортостан</t>
  </si>
  <si>
    <t>Наименование</t>
  </si>
  <si>
    <t>Ведомство</t>
  </si>
  <si>
    <t>Цср</t>
  </si>
  <si>
    <t>ВР</t>
  </si>
  <si>
    <t>ВСЕГО</t>
  </si>
  <si>
    <t xml:space="preserve">Совет городского поселения город Белебей муниципального района Белебеевский район Республики Башкортостан </t>
  </si>
  <si>
    <t>Муниципальная программа "Совершенстовование деятельности представительного органа местного самоуправления городского поселения город Белебей  муниципального района Белебеевский район Республики Башкортостан</t>
  </si>
  <si>
    <t>03000000000</t>
  </si>
  <si>
    <t>Аппараты органов государственной власти Республики Башкортостан</t>
  </si>
  <si>
    <t>03000002040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</si>
  <si>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</si>
  <si>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</si>
  <si>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</si>
  <si>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</si>
  <si>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 xml:space="preserve">Администрация городского поселения город Белебей муниципального района Белебеевский район Республики Башкортостан </t>
  </si>
  <si>
    <t>Муниципальная программа"Совершенствование деятельности Администрации городского поселения город Белебей  муниципального района Белебеевский район Республики Башкортостан</t>
  </si>
  <si>
    <t>0400000000</t>
  </si>
  <si>
    <t>0400002040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</si>
  <si>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</si>
  <si>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</si>
  <si>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</si>
  <si>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</si>
  <si>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Глава местной администрации (исполнительно-распорядительного органа муниципального образования)</t>
  </si>
  <si>
    <t>0400002080</t>
  </si>
  <si>
    <t>Непрограммные расходы</t>
  </si>
  <si>
    <t>9900000000</t>
  </si>
  <si>
    <t>Резервные фонды местных администраций</t>
  </si>
  <si>
    <t>9900007500</t>
  </si>
  <si>
    <t>Муниципальная программа "Управление имуществом, находящимся в собственности ГП г.Белебей муниципального района Белебеевский район Республики Башкортостан"</t>
  </si>
  <si>
    <t>1200000000</t>
  </si>
  <si>
    <t>Оценка недвижимости, признание прав и регулирование отношений по государственной собственности</t>
  </si>
  <si>
    <t>1200009020</t>
  </si>
  <si>
    <t>Содержание и обслуживание муниципальной казны</t>
  </si>
  <si>
    <t>1200009040</t>
  </si>
  <si>
    <t>Противодействие терроризму</t>
  </si>
  <si>
    <t>2800000000</t>
  </si>
  <si>
    <t>Мероприятия по профилактике терроризма и экстремизма</t>
  </si>
  <si>
    <t>2800124700</t>
  </si>
  <si>
    <t>Муниципальная программа "Развитие автомобильных дорог в городском поселении город Белебей муниципального района Белебеевский район Республики Башкортостан</t>
  </si>
  <si>
    <t>2100000000</t>
  </si>
  <si>
    <t>Дорожное хозяйство</t>
  </si>
  <si>
    <t>2100003150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</si>
  <si>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</si>
  <si>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21000S2160</t>
  </si>
  <si>
    <t>Муниципальная программа "Развитие и поддержка малого и среднего предпринимательства в городском поселении город Белебей  муниципального района Белебеевский район Республики Башкортостан</t>
  </si>
  <si>
    <t>0600000000</t>
  </si>
  <si>
    <t>Мероприятия по развитию малого и среднего предпринимательства</t>
  </si>
  <si>
    <t>0600043450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</si>
  <si>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</si>
  <si>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06000L5270</t>
  </si>
  <si>
    <t>Поддержка мероприятий муниципальных программ развития субъектов малого и среднего предпринимательства</t>
  </si>
  <si>
    <t>06000S2490</t>
  </si>
  <si>
    <t>Муниципальная программа "Стимулирование развития жилищного строительства в муниципальном районе Белебеевский район Республики Башкортостан"</t>
  </si>
  <si>
    <t>1100000000</t>
  </si>
  <si>
    <t>Проведение работ по землеустройству</t>
  </si>
  <si>
    <t>1100003330</t>
  </si>
  <si>
    <t>Муниципальная программа "Модернизация и реформирование жилищно-коммунального хозяйства в городском поселении город Белебей  муниципального района Белебеевский район Республики Башкортостан"</t>
  </si>
  <si>
    <t>2000000000</t>
  </si>
  <si>
    <t>Мероприятия в области жилищного хозяйства</t>
  </si>
  <si>
    <t>2000003530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</si>
  <si>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</si>
  <si>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2000003610</t>
  </si>
  <si>
    <t>Иные межбюджетные трансферты на премирование победителей республиканского конкурса «Лучший многоквартирный дом»</t>
  </si>
  <si>
    <t>2000074050</t>
  </si>
  <si>
    <t>9900003530</t>
  </si>
  <si>
    <t>Мероприятия в области коммунального хозяйства</t>
  </si>
  <si>
    <t>2000003560</t>
  </si>
  <si>
    <t>Капитальные вложения в объекты государственной (муниципальной) собственности</t>
  </si>
  <si>
    <t>400</t>
  </si>
  <si>
    <t>Мероприятия по благоустройству территорий населенных пунктов</t>
  </si>
  <si>
    <t>2000006050</t>
  </si>
  <si>
    <t>Бюджетные инвестиции в объекты капитального строительства собственности муниципальных образований</t>
  </si>
  <si>
    <t>2000061320</t>
  </si>
  <si>
    <t>Организация и содержание мест захоронения</t>
  </si>
  <si>
    <t>2000006400</t>
  </si>
  <si>
    <t>Субсидии на софинансирование проектов развития общественной инфраструктуры, основанных на местных инициативах</t>
  </si>
  <si>
    <t>2000072470</t>
  </si>
  <si>
    <t>Субсидии на реализацию проектов по благоустройству дворовых территорий, основанных на местных инициативах</t>
  </si>
  <si>
    <t>2000072480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</si>
  <si>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</si>
  <si>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20000S2471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</si>
  <si>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</si>
  <si>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20000S2472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</si>
  <si>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</si>
  <si>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20000S2473</t>
  </si>
  <si>
    <t>Реализация проектов по благоустройству дворовых территорий, основанных на местных инициативах, за счет средств местных бюджетов</t>
  </si>
  <si>
    <t>20000S2481</t>
  </si>
  <si>
    <t>Реализация проектов по благоустройству дворовых территорий, основанных на местных инициативах, за счет средств, поступивших от физических лиц</t>
  </si>
  <si>
    <t>20000S2482</t>
  </si>
  <si>
    <t>Муниципальная программа"Формирование современной городской среды"</t>
  </si>
  <si>
    <t>2600000000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</si>
  <si>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местных бюджетов</t>
  </si>
  <si>
    <t>2600006070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</si>
  <si>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</si>
  <si>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26000L5550</t>
  </si>
  <si>
    <t>Муниципальная программа "Развитие проектов  по благоустройству дворовых территорий ГП город Белебей МР БР РБ,основанных на местных инициативах"</t>
  </si>
  <si>
    <t>2900000000</t>
  </si>
  <si>
    <t>Реализация проектов по благоустройству дворовых территорий, основанных на местных инициативах, за счет средств бюджетов</t>
  </si>
  <si>
    <t>29000S2481</t>
  </si>
  <si>
    <t>Муниципальная программа"Социальная поддержка отдельных категорий граждан в муниципальном районе Белебеевский район Республики Башкортостан"</t>
  </si>
  <si>
    <t>0200000000</t>
  </si>
  <si>
    <t>Иные безвозмездные и безвозвратные перечисления</t>
  </si>
  <si>
    <t>0200074000</t>
  </si>
  <si>
    <t>Межбюджетные трансферты</t>
  </si>
  <si>
    <t>500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</si>
  <si>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</si>
  <si>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0200010470</t>
  </si>
  <si>
    <t>Муниципальная программа "Управление муниципальными финансами муниципального района Белебеевский район Республики Башкортостан</t>
  </si>
  <si>
    <t>0900000000</t>
  </si>
  <si>
    <t>0920074000</t>
  </si>
  <si>
    <t>Приложение 2</t>
  </si>
  <si>
    <t xml:space="preserve">«Об утверждении отчета об исполнении бюджета городского поселения  </t>
  </si>
  <si>
    <t xml:space="preserve">город Белебей муниципального района Белебеевский район </t>
  </si>
  <si>
    <t>от "___"__________ 2019 года №____</t>
  </si>
  <si>
    <t>Республики Башкортостан за 2018 год»</t>
  </si>
  <si>
    <t xml:space="preserve">Ведомственная структура расходов бюджета городского поселения город Белебей муниципального района Белебеевский район Республики Башкортостан  за 2018 год  </t>
  </si>
  <si>
    <t>Сумма (рублей)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</si>
</sst>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5" fillId="0" borderId="0" xfId="52" applyFont="1" applyFill="1" applyBorder="1">
      <alignment/>
      <protection/>
    </xf>
    <xf numFmtId="0" fontId="5" fillId="0" borderId="0" xfId="52" applyFont="1" applyFill="1" applyBorder="1" applyAlignment="1">
      <alignment wrapText="1"/>
      <protection/>
    </xf>
    <xf numFmtId="0" fontId="5" fillId="0" borderId="10" xfId="52" applyFont="1" applyFill="1" applyBorder="1" applyAlignment="1">
      <alignment horizontal="center" wrapText="1"/>
      <protection/>
    </xf>
    <xf numFmtId="0" fontId="5" fillId="0" borderId="10" xfId="52" applyFont="1" applyFill="1" applyBorder="1" applyAlignment="1">
      <alignment horizontal="center" wrapText="1"/>
      <protection/>
    </xf>
    <xf numFmtId="0" fontId="6" fillId="0" borderId="10" xfId="52" applyFont="1" applyFill="1" applyBorder="1" applyAlignment="1">
      <alignment wrapText="1"/>
      <protection/>
    </xf>
    <xf numFmtId="0" fontId="6" fillId="0" borderId="10" xfId="52" applyFont="1" applyFill="1" applyBorder="1" applyAlignment="1">
      <alignment wrapText="1"/>
      <protection/>
    </xf>
    <xf numFmtId="0" fontId="6" fillId="0" borderId="10" xfId="52" applyFont="1" applyFill="1" applyBorder="1" applyAlignment="1">
      <alignment horizontal="center" wrapText="1"/>
      <protection/>
    </xf>
    <xf numFmtId="0" fontId="6" fillId="0" borderId="0" xfId="52" applyFont="1" applyFill="1" applyBorder="1" applyAlignment="1">
      <alignment wrapText="1"/>
      <protection/>
    </xf>
    <xf numFmtId="49" fontId="6" fillId="0" borderId="10" xfId="52" applyNumberFormat="1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wrapText="1"/>
      <protection/>
    </xf>
    <xf numFmtId="49" fontId="5" fillId="0" borderId="10" xfId="52" applyNumberFormat="1" applyFont="1" applyFill="1" applyBorder="1" applyAlignment="1">
      <alignment horizontal="center"/>
      <protection/>
    </xf>
    <xf numFmtId="0" fontId="6" fillId="0" borderId="0" xfId="52" applyFont="1" applyFill="1" applyBorder="1">
      <alignment/>
      <protection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5" fillId="0" borderId="0" xfId="52" applyFont="1" applyFill="1" applyBorder="1">
      <alignment/>
      <protection/>
    </xf>
    <xf numFmtId="49" fontId="5" fillId="0" borderId="10" xfId="52" applyNumberFormat="1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wrapText="1"/>
      <protection/>
    </xf>
    <xf numFmtId="4" fontId="6" fillId="0" borderId="10" xfId="52" applyNumberFormat="1" applyFont="1" applyFill="1" applyBorder="1" applyAlignment="1">
      <alignment wrapText="1"/>
      <protection/>
    </xf>
    <xf numFmtId="4" fontId="6" fillId="0" borderId="10" xfId="52" applyNumberFormat="1" applyFont="1" applyFill="1" applyBorder="1">
      <alignment/>
      <protection/>
    </xf>
    <xf numFmtId="4" fontId="5" fillId="0" borderId="10" xfId="52" applyNumberFormat="1" applyFont="1" applyFill="1" applyBorder="1">
      <alignment/>
      <protection/>
    </xf>
    <xf numFmtId="4" fontId="41" fillId="0" borderId="10" xfId="52" applyNumberFormat="1" applyFont="1" applyFill="1" applyBorder="1">
      <alignment/>
      <protection/>
    </xf>
    <xf numFmtId="4" fontId="5" fillId="0" borderId="0" xfId="52" applyNumberFormat="1" applyFont="1" applyFill="1" applyBorder="1">
      <alignment/>
      <protection/>
    </xf>
    <xf numFmtId="3" fontId="5" fillId="0" borderId="10" xfId="52" applyNumberFormat="1" applyFont="1" applyFill="1" applyBorder="1" applyAlignment="1">
      <alignment horizontal="center" wrapText="1"/>
      <protection/>
    </xf>
    <xf numFmtId="0" fontId="3" fillId="0" borderId="0" xfId="52" applyFont="1" applyFill="1" applyAlignment="1">
      <alignment horizontal="right" wrapText="1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 wrapText="1"/>
      <protection/>
    </xf>
    <xf numFmtId="0" fontId="5" fillId="0" borderId="11" xfId="52" applyFont="1" applyFill="1" applyBorder="1" applyAlignment="1">
      <alignment horizontal="right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4" fontId="6" fillId="0" borderId="12" xfId="52" applyNumberFormat="1" applyFont="1" applyFill="1" applyBorder="1" applyAlignment="1">
      <alignment horizontal="center" vertical="center" wrapText="1"/>
      <protection/>
    </xf>
    <xf numFmtId="4" fontId="6" fillId="0" borderId="13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07"/>
  <sheetViews>
    <sheetView tabSelected="1" zoomScale="90" zoomScaleNormal="90" zoomScalePageLayoutView="0" workbookViewId="0" topLeftCell="A1">
      <selection activeCell="A9" sqref="A9:E9"/>
    </sheetView>
  </sheetViews>
  <sheetFormatPr defaultColWidth="9.140625" defaultRowHeight="15"/>
  <cols>
    <col min="1" max="1" width="55.7109375" style="3" customWidth="1"/>
    <col min="2" max="2" width="8.7109375" style="18" customWidth="1"/>
    <col min="3" max="3" width="14.7109375" style="16" customWidth="1"/>
    <col min="4" max="4" width="8.28125" style="16" customWidth="1"/>
    <col min="5" max="5" width="15.00390625" style="23" customWidth="1"/>
    <col min="6" max="16384" width="9.140625" style="2" customWidth="1"/>
  </cols>
  <sheetData>
    <row r="1" spans="1:5" s="1" customFormat="1" ht="18">
      <c r="A1" s="25" t="s">
        <v>112</v>
      </c>
      <c r="B1" s="25"/>
      <c r="C1" s="25"/>
      <c r="D1" s="25"/>
      <c r="E1" s="25"/>
    </row>
    <row r="2" spans="1:5" s="1" customFormat="1" ht="18" customHeight="1">
      <c r="A2" s="25" t="s">
        <v>0</v>
      </c>
      <c r="B2" s="25"/>
      <c r="C2" s="25"/>
      <c r="D2" s="25"/>
      <c r="E2" s="25"/>
    </row>
    <row r="3" spans="1:5" s="1" customFormat="1" ht="18" customHeight="1">
      <c r="A3" s="25" t="s">
        <v>1</v>
      </c>
      <c r="B3" s="25"/>
      <c r="C3" s="25"/>
      <c r="D3" s="25"/>
      <c r="E3" s="25"/>
    </row>
    <row r="4" spans="1:5" s="1" customFormat="1" ht="18">
      <c r="A4" s="25" t="s">
        <v>115</v>
      </c>
      <c r="B4" s="25"/>
      <c r="C4" s="25"/>
      <c r="D4" s="25"/>
      <c r="E4" s="25"/>
    </row>
    <row r="5" spans="1:5" s="1" customFormat="1" ht="18" customHeight="1">
      <c r="A5" s="25" t="s">
        <v>113</v>
      </c>
      <c r="B5" s="25"/>
      <c r="C5" s="25"/>
      <c r="D5" s="25"/>
      <c r="E5" s="25"/>
    </row>
    <row r="6" spans="1:5" s="1" customFormat="1" ht="18" customHeight="1">
      <c r="A6" s="25" t="s">
        <v>114</v>
      </c>
      <c r="B6" s="25"/>
      <c r="C6" s="25"/>
      <c r="D6" s="25"/>
      <c r="E6" s="25"/>
    </row>
    <row r="7" spans="1:5" s="1" customFormat="1" ht="18" customHeight="1">
      <c r="A7" s="25" t="s">
        <v>116</v>
      </c>
      <c r="B7" s="25"/>
      <c r="C7" s="25"/>
      <c r="D7" s="25"/>
      <c r="E7" s="25"/>
    </row>
    <row r="8" spans="1:5" ht="17.25">
      <c r="A8" s="26"/>
      <c r="B8" s="26"/>
      <c r="C8" s="26"/>
      <c r="D8" s="26"/>
      <c r="E8" s="26"/>
    </row>
    <row r="9" spans="1:5" ht="36" customHeight="1">
      <c r="A9" s="27" t="s">
        <v>117</v>
      </c>
      <c r="B9" s="27"/>
      <c r="C9" s="27"/>
      <c r="D9" s="27"/>
      <c r="E9" s="27"/>
    </row>
    <row r="10" spans="1:5" s="3" customFormat="1" ht="15">
      <c r="A10" s="28"/>
      <c r="B10" s="28"/>
      <c r="C10" s="28"/>
      <c r="D10" s="28"/>
      <c r="E10" s="28"/>
    </row>
    <row r="11" spans="1:5" s="3" customFormat="1" ht="15">
      <c r="A11" s="29" t="s">
        <v>2</v>
      </c>
      <c r="B11" s="31" t="s">
        <v>3</v>
      </c>
      <c r="C11" s="31" t="s">
        <v>4</v>
      </c>
      <c r="D11" s="31" t="s">
        <v>5</v>
      </c>
      <c r="E11" s="33" t="s">
        <v>118</v>
      </c>
    </row>
    <row r="12" spans="1:5" s="3" customFormat="1" ht="30" customHeight="1">
      <c r="A12" s="30"/>
      <c r="B12" s="32"/>
      <c r="C12" s="32"/>
      <c r="D12" s="32"/>
      <c r="E12" s="34"/>
    </row>
    <row r="13" spans="1:5" s="3" customFormat="1" ht="15">
      <c r="A13" s="4">
        <v>1</v>
      </c>
      <c r="B13" s="5">
        <v>2</v>
      </c>
      <c r="C13" s="5">
        <v>2</v>
      </c>
      <c r="D13" s="5">
        <v>3</v>
      </c>
      <c r="E13" s="24">
        <v>4</v>
      </c>
    </row>
    <row r="14" spans="1:5" s="3" customFormat="1" ht="15">
      <c r="A14" s="6" t="s">
        <v>6</v>
      </c>
      <c r="B14" s="5"/>
      <c r="C14" s="5"/>
      <c r="D14" s="5"/>
      <c r="E14" s="19">
        <f>E15+E20</f>
        <v>253268512.45</v>
      </c>
    </row>
    <row r="15" spans="1:5" s="9" customFormat="1" ht="46.5">
      <c r="A15" s="7" t="s">
        <v>7</v>
      </c>
      <c r="B15" s="8">
        <v>730</v>
      </c>
      <c r="C15" s="8"/>
      <c r="D15" s="8"/>
      <c r="E15" s="20">
        <f>E16</f>
        <v>810140.62</v>
      </c>
    </row>
    <row r="16" spans="1:5" s="9" customFormat="1" ht="78">
      <c r="A16" s="7" t="s">
        <v>8</v>
      </c>
      <c r="B16" s="8">
        <v>730</v>
      </c>
      <c r="C16" s="10" t="s">
        <v>9</v>
      </c>
      <c r="D16" s="10"/>
      <c r="E16" s="21">
        <f>E17</f>
        <v>810140.62</v>
      </c>
    </row>
    <row r="17" spans="1:5" s="3" customFormat="1" ht="30.75">
      <c r="A17" s="11" t="s">
        <v>10</v>
      </c>
      <c r="B17" s="5">
        <v>730</v>
      </c>
      <c r="C17" s="12" t="s">
        <v>11</v>
      </c>
      <c r="D17" s="12"/>
      <c r="E17" s="21">
        <f>E18+E19</f>
        <v>810140.62</v>
      </c>
    </row>
    <row r="18" spans="1:5" s="3" customFormat="1" ht="78">
      <c r="A18" s="11" t="s">
        <v>12</v>
      </c>
      <c r="B18" s="5">
        <v>730</v>
      </c>
      <c r="C18" s="12" t="s">
        <v>11</v>
      </c>
      <c r="D18" s="12" t="s">
        <v>13</v>
      </c>
      <c r="E18" s="22">
        <v>709403.72</v>
      </c>
    </row>
    <row r="19" spans="1:5" s="3" customFormat="1" ht="30.75">
      <c r="A19" s="11" t="s">
        <v>14</v>
      </c>
      <c r="B19" s="5">
        <v>730</v>
      </c>
      <c r="C19" s="12" t="s">
        <v>11</v>
      </c>
      <c r="D19" s="12" t="s">
        <v>15</v>
      </c>
      <c r="E19" s="22">
        <v>100736.9</v>
      </c>
    </row>
    <row r="20" spans="1:5" s="9" customFormat="1" ht="46.5">
      <c r="A20" s="7" t="s">
        <v>16</v>
      </c>
      <c r="B20" s="8">
        <v>791</v>
      </c>
      <c r="C20" s="10"/>
      <c r="D20" s="10"/>
      <c r="E20" s="20">
        <f>E21+E29+E32+E38+E41+E47+E54+E57+E64+E67+E71+E92+E97+E100+E105</f>
        <v>252458371.82999998</v>
      </c>
    </row>
    <row r="21" spans="1:5" s="9" customFormat="1" ht="62.25">
      <c r="A21" s="7" t="s">
        <v>17</v>
      </c>
      <c r="B21" s="8">
        <v>791</v>
      </c>
      <c r="C21" s="10" t="s">
        <v>18</v>
      </c>
      <c r="D21" s="10"/>
      <c r="E21" s="20">
        <f>E22+E27</f>
        <v>14456911.270000001</v>
      </c>
    </row>
    <row r="22" spans="1:5" s="3" customFormat="1" ht="30.75">
      <c r="A22" s="11" t="s">
        <v>10</v>
      </c>
      <c r="B22" s="5">
        <v>791</v>
      </c>
      <c r="C22" s="12" t="s">
        <v>19</v>
      </c>
      <c r="D22" s="12"/>
      <c r="E22" s="21">
        <f>E23+E24+E25+E26</f>
        <v>13378107.8</v>
      </c>
    </row>
    <row r="23" spans="1:5" s="9" customFormat="1" ht="78">
      <c r="A23" s="11" t="s">
        <v>12</v>
      </c>
      <c r="B23" s="5">
        <v>791</v>
      </c>
      <c r="C23" s="12" t="s">
        <v>19</v>
      </c>
      <c r="D23" s="12" t="s">
        <v>13</v>
      </c>
      <c r="E23" s="22">
        <v>10048579.75</v>
      </c>
    </row>
    <row r="24" spans="1:5" s="3" customFormat="1" ht="30.75">
      <c r="A24" s="11" t="s">
        <v>14</v>
      </c>
      <c r="B24" s="5">
        <v>791</v>
      </c>
      <c r="C24" s="12" t="s">
        <v>19</v>
      </c>
      <c r="D24" s="12" t="s">
        <v>15</v>
      </c>
      <c r="E24" s="22">
        <v>3303848.05</v>
      </c>
    </row>
    <row r="25" spans="1:5" s="3" customFormat="1" ht="15">
      <c r="A25" s="11" t="s">
        <v>20</v>
      </c>
      <c r="B25" s="5">
        <v>791</v>
      </c>
      <c r="C25" s="12" t="s">
        <v>19</v>
      </c>
      <c r="D25" s="12" t="s">
        <v>21</v>
      </c>
      <c r="E25" s="21"/>
    </row>
    <row r="26" spans="1:5" s="9" customFormat="1" ht="15">
      <c r="A26" s="11" t="s">
        <v>22</v>
      </c>
      <c r="B26" s="5">
        <v>791</v>
      </c>
      <c r="C26" s="12" t="s">
        <v>19</v>
      </c>
      <c r="D26" s="12" t="s">
        <v>23</v>
      </c>
      <c r="E26" s="22">
        <v>25680</v>
      </c>
    </row>
    <row r="27" spans="1:5" s="3" customFormat="1" ht="46.5">
      <c r="A27" s="11" t="s">
        <v>24</v>
      </c>
      <c r="B27" s="5">
        <v>791</v>
      </c>
      <c r="C27" s="12" t="s">
        <v>25</v>
      </c>
      <c r="D27" s="12"/>
      <c r="E27" s="21">
        <f>E28</f>
        <v>1078803.47</v>
      </c>
    </row>
    <row r="28" spans="1:5" s="3" customFormat="1" ht="78">
      <c r="A28" s="11" t="s">
        <v>12</v>
      </c>
      <c r="B28" s="5">
        <v>791</v>
      </c>
      <c r="C28" s="12" t="s">
        <v>25</v>
      </c>
      <c r="D28" s="12" t="s">
        <v>13</v>
      </c>
      <c r="E28" s="22">
        <v>1078803.47</v>
      </c>
    </row>
    <row r="29" spans="1:5" s="9" customFormat="1" ht="15">
      <c r="A29" s="7" t="s">
        <v>26</v>
      </c>
      <c r="B29" s="8">
        <v>791</v>
      </c>
      <c r="C29" s="10" t="s">
        <v>27</v>
      </c>
      <c r="D29" s="10"/>
      <c r="E29" s="20">
        <f>E30</f>
        <v>0</v>
      </c>
    </row>
    <row r="30" spans="1:5" s="3" customFormat="1" ht="15">
      <c r="A30" s="11" t="s">
        <v>28</v>
      </c>
      <c r="B30" s="5">
        <v>791</v>
      </c>
      <c r="C30" s="12" t="s">
        <v>29</v>
      </c>
      <c r="D30" s="12"/>
      <c r="E30" s="21">
        <f>E31</f>
        <v>0</v>
      </c>
    </row>
    <row r="31" spans="1:5" s="13" customFormat="1" ht="15">
      <c r="A31" s="11" t="s">
        <v>22</v>
      </c>
      <c r="B31" s="5">
        <v>791</v>
      </c>
      <c r="C31" s="12" t="s">
        <v>29</v>
      </c>
      <c r="D31" s="12" t="s">
        <v>23</v>
      </c>
      <c r="E31" s="21"/>
    </row>
    <row r="32" spans="1:5" s="13" customFormat="1" ht="62.25">
      <c r="A32" s="14" t="s">
        <v>30</v>
      </c>
      <c r="B32" s="8">
        <v>791</v>
      </c>
      <c r="C32" s="10" t="s">
        <v>31</v>
      </c>
      <c r="D32" s="10"/>
      <c r="E32" s="20">
        <f>E33+E35</f>
        <v>1456504.52</v>
      </c>
    </row>
    <row r="33" spans="1:5" s="16" customFormat="1" ht="50.25">
      <c r="A33" s="15" t="s">
        <v>32</v>
      </c>
      <c r="B33" s="5">
        <v>791</v>
      </c>
      <c r="C33" s="12" t="s">
        <v>33</v>
      </c>
      <c r="D33" s="12"/>
      <c r="E33" s="21">
        <f>E34</f>
        <v>178800</v>
      </c>
    </row>
    <row r="34" spans="1:5" s="13" customFormat="1" ht="33">
      <c r="A34" s="15" t="s">
        <v>14</v>
      </c>
      <c r="B34" s="5">
        <v>791</v>
      </c>
      <c r="C34" s="12" t="s">
        <v>33</v>
      </c>
      <c r="D34" s="12" t="s">
        <v>15</v>
      </c>
      <c r="E34" s="22">
        <v>178800</v>
      </c>
    </row>
    <row r="35" spans="1:5" s="13" customFormat="1" ht="15">
      <c r="A35" s="11" t="s">
        <v>34</v>
      </c>
      <c r="B35" s="5">
        <v>791</v>
      </c>
      <c r="C35" s="12" t="s">
        <v>35</v>
      </c>
      <c r="D35" s="12"/>
      <c r="E35" s="21">
        <f>SUM(E36:E37)</f>
        <v>1277704.52</v>
      </c>
    </row>
    <row r="36" spans="1:5" ht="30.75">
      <c r="A36" s="11" t="s">
        <v>14</v>
      </c>
      <c r="B36" s="5">
        <v>791</v>
      </c>
      <c r="C36" s="12" t="s">
        <v>35</v>
      </c>
      <c r="D36" s="12" t="s">
        <v>15</v>
      </c>
      <c r="E36" s="22">
        <v>1199815.89</v>
      </c>
    </row>
    <row r="37" spans="1:5" ht="15">
      <c r="A37" s="11" t="s">
        <v>22</v>
      </c>
      <c r="B37" s="5">
        <v>791</v>
      </c>
      <c r="C37" s="12" t="s">
        <v>35</v>
      </c>
      <c r="D37" s="12" t="s">
        <v>23</v>
      </c>
      <c r="E37" s="22">
        <f>15952+61936.63</f>
        <v>77888.63</v>
      </c>
    </row>
    <row r="38" spans="1:5" s="13" customFormat="1" ht="15">
      <c r="A38" s="7" t="s">
        <v>36</v>
      </c>
      <c r="B38" s="8">
        <v>791</v>
      </c>
      <c r="C38" s="10" t="s">
        <v>37</v>
      </c>
      <c r="D38" s="10"/>
      <c r="E38" s="20">
        <f>E39</f>
        <v>304100</v>
      </c>
    </row>
    <row r="39" spans="1:5" ht="30.75">
      <c r="A39" s="11" t="s">
        <v>38</v>
      </c>
      <c r="B39" s="5">
        <v>791</v>
      </c>
      <c r="C39" s="12" t="s">
        <v>39</v>
      </c>
      <c r="D39" s="12"/>
      <c r="E39" s="21">
        <f>E40</f>
        <v>304100</v>
      </c>
    </row>
    <row r="40" spans="1:5" s="13" customFormat="1" ht="30.75">
      <c r="A40" s="11" t="s">
        <v>14</v>
      </c>
      <c r="B40" s="5">
        <v>791</v>
      </c>
      <c r="C40" s="12" t="s">
        <v>39</v>
      </c>
      <c r="D40" s="12" t="s">
        <v>15</v>
      </c>
      <c r="E40" s="22">
        <v>304100</v>
      </c>
    </row>
    <row r="41" spans="1:5" s="13" customFormat="1" ht="62.25">
      <c r="A41" s="7" t="s">
        <v>40</v>
      </c>
      <c r="B41" s="8">
        <v>791</v>
      </c>
      <c r="C41" s="10" t="s">
        <v>41</v>
      </c>
      <c r="D41" s="10"/>
      <c r="E41" s="20">
        <f>E42+E45</f>
        <v>87849258.52000001</v>
      </c>
    </row>
    <row r="42" spans="1:5" ht="15">
      <c r="A42" s="11" t="s">
        <v>42</v>
      </c>
      <c r="B42" s="5">
        <v>791</v>
      </c>
      <c r="C42" s="12" t="s">
        <v>43</v>
      </c>
      <c r="D42" s="12"/>
      <c r="E42" s="21">
        <f>E43+E44</f>
        <v>41390258.52</v>
      </c>
    </row>
    <row r="43" spans="1:5" ht="30.75">
      <c r="A43" s="11" t="s">
        <v>14</v>
      </c>
      <c r="B43" s="5">
        <v>791</v>
      </c>
      <c r="C43" s="12" t="s">
        <v>43</v>
      </c>
      <c r="D43" s="12" t="s">
        <v>15</v>
      </c>
      <c r="E43" s="22">
        <v>40860702.07</v>
      </c>
    </row>
    <row r="44" spans="1:5" s="13" customFormat="1" ht="15">
      <c r="A44" s="11" t="s">
        <v>22</v>
      </c>
      <c r="B44" s="5">
        <v>791</v>
      </c>
      <c r="C44" s="12" t="s">
        <v>43</v>
      </c>
      <c r="D44" s="12" t="s">
        <v>23</v>
      </c>
      <c r="E44" s="22">
        <v>529556.45</v>
      </c>
    </row>
    <row r="45" spans="1:5" ht="46.5">
      <c r="A45" s="11" t="s">
        <v>44</v>
      </c>
      <c r="B45" s="5">
        <v>791</v>
      </c>
      <c r="C45" s="12" t="s">
        <v>45</v>
      </c>
      <c r="D45" s="12"/>
      <c r="E45" s="21">
        <f>E46</f>
        <v>46459000</v>
      </c>
    </row>
    <row r="46" spans="1:5" ht="30.75">
      <c r="A46" s="11" t="s">
        <v>14</v>
      </c>
      <c r="B46" s="5">
        <v>791</v>
      </c>
      <c r="C46" s="12" t="s">
        <v>45</v>
      </c>
      <c r="D46" s="12" t="s">
        <v>15</v>
      </c>
      <c r="E46" s="22">
        <v>46459000</v>
      </c>
    </row>
    <row r="47" spans="1:5" s="13" customFormat="1" ht="78">
      <c r="A47" s="7" t="s">
        <v>46</v>
      </c>
      <c r="B47" s="8">
        <v>791</v>
      </c>
      <c r="C47" s="10" t="s">
        <v>47</v>
      </c>
      <c r="D47" s="10"/>
      <c r="E47" s="20">
        <f>E48+E50+E52</f>
        <v>5487434.4399999995</v>
      </c>
    </row>
    <row r="48" spans="1:5" ht="30.75">
      <c r="A48" s="11" t="s">
        <v>48</v>
      </c>
      <c r="B48" s="5">
        <v>791</v>
      </c>
      <c r="C48" s="12" t="s">
        <v>49</v>
      </c>
      <c r="D48" s="12"/>
      <c r="E48" s="21">
        <f>E49</f>
        <v>1000000</v>
      </c>
    </row>
    <row r="49" spans="1:5" ht="15">
      <c r="A49" s="11" t="s">
        <v>22</v>
      </c>
      <c r="B49" s="5">
        <v>791</v>
      </c>
      <c r="C49" s="12" t="s">
        <v>49</v>
      </c>
      <c r="D49" s="12" t="s">
        <v>23</v>
      </c>
      <c r="E49" s="22">
        <v>1000000</v>
      </c>
    </row>
    <row r="50" spans="1:5" s="13" customFormat="1" ht="78">
      <c r="A50" s="11" t="s">
        <v>50</v>
      </c>
      <c r="B50" s="5">
        <v>791</v>
      </c>
      <c r="C50" s="12" t="s">
        <v>51</v>
      </c>
      <c r="D50" s="12"/>
      <c r="E50" s="21">
        <f>E51</f>
        <v>1302556.81</v>
      </c>
    </row>
    <row r="51" spans="1:5" ht="15">
      <c r="A51" s="11" t="s">
        <v>22</v>
      </c>
      <c r="B51" s="5">
        <v>791</v>
      </c>
      <c r="C51" s="12" t="s">
        <v>51</v>
      </c>
      <c r="D51" s="12" t="s">
        <v>23</v>
      </c>
      <c r="E51" s="22">
        <v>1302556.81</v>
      </c>
    </row>
    <row r="52" spans="1:5" ht="46.5">
      <c r="A52" s="11" t="s">
        <v>52</v>
      </c>
      <c r="B52" s="5">
        <v>791</v>
      </c>
      <c r="C52" s="12" t="s">
        <v>53</v>
      </c>
      <c r="D52" s="12"/>
      <c r="E52" s="21">
        <f>E53</f>
        <v>3184877.63</v>
      </c>
    </row>
    <row r="53" spans="1:5" s="13" customFormat="1" ht="15">
      <c r="A53" s="11" t="s">
        <v>22</v>
      </c>
      <c r="B53" s="5">
        <v>791</v>
      </c>
      <c r="C53" s="12" t="s">
        <v>53</v>
      </c>
      <c r="D53" s="12" t="s">
        <v>23</v>
      </c>
      <c r="E53" s="22">
        <v>3184877.63</v>
      </c>
    </row>
    <row r="54" spans="1:5" s="13" customFormat="1" ht="62.25">
      <c r="A54" s="7" t="s">
        <v>54</v>
      </c>
      <c r="B54" s="8">
        <v>791</v>
      </c>
      <c r="C54" s="10" t="s">
        <v>55</v>
      </c>
      <c r="D54" s="10"/>
      <c r="E54" s="20">
        <f>E55</f>
        <v>269798.08</v>
      </c>
    </row>
    <row r="55" spans="1:5" ht="15">
      <c r="A55" s="11" t="s">
        <v>56</v>
      </c>
      <c r="B55" s="5">
        <v>791</v>
      </c>
      <c r="C55" s="12" t="s">
        <v>57</v>
      </c>
      <c r="D55" s="12"/>
      <c r="E55" s="21">
        <f>E56</f>
        <v>269798.08</v>
      </c>
    </row>
    <row r="56" spans="1:5" s="13" customFormat="1" ht="30.75">
      <c r="A56" s="11" t="s">
        <v>14</v>
      </c>
      <c r="B56" s="5">
        <v>791</v>
      </c>
      <c r="C56" s="12" t="s">
        <v>57</v>
      </c>
      <c r="D56" s="12" t="s">
        <v>15</v>
      </c>
      <c r="E56" s="22">
        <v>269798.08</v>
      </c>
    </row>
    <row r="57" spans="1:5" ht="78">
      <c r="A57" s="7" t="s">
        <v>58</v>
      </c>
      <c r="B57" s="8">
        <v>791</v>
      </c>
      <c r="C57" s="10" t="s">
        <v>59</v>
      </c>
      <c r="D57" s="10"/>
      <c r="E57" s="20">
        <f>E58+E60+E62</f>
        <v>1372314.3</v>
      </c>
    </row>
    <row r="58" spans="1:5" ht="15">
      <c r="A58" s="11" t="s">
        <v>60</v>
      </c>
      <c r="B58" s="5">
        <v>791</v>
      </c>
      <c r="C58" s="12" t="s">
        <v>61</v>
      </c>
      <c r="D58" s="12"/>
      <c r="E58" s="21">
        <f>E59</f>
        <v>100145.26</v>
      </c>
    </row>
    <row r="59" spans="1:5" s="13" customFormat="1" ht="30.75">
      <c r="A59" s="11" t="s">
        <v>14</v>
      </c>
      <c r="B59" s="5">
        <v>791</v>
      </c>
      <c r="C59" s="12" t="s">
        <v>61</v>
      </c>
      <c r="D59" s="12" t="s">
        <v>15</v>
      </c>
      <c r="E59" s="22">
        <v>100145.26</v>
      </c>
    </row>
    <row r="60" spans="1:5" s="13" customFormat="1" ht="46.5">
      <c r="A60" s="11" t="s">
        <v>62</v>
      </c>
      <c r="B60" s="5">
        <v>791</v>
      </c>
      <c r="C60" s="12" t="s">
        <v>63</v>
      </c>
      <c r="D60" s="12"/>
      <c r="E60" s="21">
        <f>E61</f>
        <v>972169.04</v>
      </c>
    </row>
    <row r="61" spans="1:5" ht="30.75">
      <c r="A61" s="11" t="s">
        <v>14</v>
      </c>
      <c r="B61" s="5">
        <v>791</v>
      </c>
      <c r="C61" s="12" t="s">
        <v>63</v>
      </c>
      <c r="D61" s="12" t="s">
        <v>15</v>
      </c>
      <c r="E61" s="22">
        <v>972169.04</v>
      </c>
    </row>
    <row r="62" spans="1:5" ht="46.5">
      <c r="A62" s="11" t="s">
        <v>64</v>
      </c>
      <c r="B62" s="5">
        <v>791</v>
      </c>
      <c r="C62" s="12" t="s">
        <v>65</v>
      </c>
      <c r="D62" s="12"/>
      <c r="E62" s="21">
        <f>E63</f>
        <v>300000</v>
      </c>
    </row>
    <row r="63" spans="1:5" s="13" customFormat="1" ht="15">
      <c r="A63" s="11" t="s">
        <v>22</v>
      </c>
      <c r="B63" s="5">
        <v>791</v>
      </c>
      <c r="C63" s="12" t="s">
        <v>65</v>
      </c>
      <c r="D63" s="12" t="s">
        <v>23</v>
      </c>
      <c r="E63" s="22">
        <v>300000</v>
      </c>
    </row>
    <row r="64" spans="1:5" ht="15">
      <c r="A64" s="7" t="s">
        <v>26</v>
      </c>
      <c r="B64" s="8">
        <v>791</v>
      </c>
      <c r="C64" s="10" t="s">
        <v>27</v>
      </c>
      <c r="D64" s="10"/>
      <c r="E64" s="20">
        <f>E65</f>
        <v>280000</v>
      </c>
    </row>
    <row r="65" spans="1:5" s="13" customFormat="1" ht="15">
      <c r="A65" s="11" t="s">
        <v>60</v>
      </c>
      <c r="B65" s="5">
        <v>791</v>
      </c>
      <c r="C65" s="12" t="s">
        <v>66</v>
      </c>
      <c r="D65" s="10"/>
      <c r="E65" s="21">
        <f>E66</f>
        <v>280000</v>
      </c>
    </row>
    <row r="66" spans="1:5" ht="15">
      <c r="A66" s="11" t="s">
        <v>22</v>
      </c>
      <c r="B66" s="5">
        <v>791</v>
      </c>
      <c r="C66" s="12" t="s">
        <v>66</v>
      </c>
      <c r="D66" s="12" t="s">
        <v>23</v>
      </c>
      <c r="E66" s="22">
        <v>280000</v>
      </c>
    </row>
    <row r="67" spans="1:5" s="13" customFormat="1" ht="78">
      <c r="A67" s="7" t="s">
        <v>58</v>
      </c>
      <c r="B67" s="8">
        <v>791</v>
      </c>
      <c r="C67" s="10" t="s">
        <v>59</v>
      </c>
      <c r="D67" s="10"/>
      <c r="E67" s="20">
        <f>E68</f>
        <v>1063085.83</v>
      </c>
    </row>
    <row r="68" spans="1:5" s="13" customFormat="1" ht="15">
      <c r="A68" s="11" t="s">
        <v>67</v>
      </c>
      <c r="B68" s="5">
        <v>791</v>
      </c>
      <c r="C68" s="12" t="s">
        <v>68</v>
      </c>
      <c r="D68" s="12"/>
      <c r="E68" s="21">
        <f>SUM(E69:E70)</f>
        <v>1063085.83</v>
      </c>
    </row>
    <row r="69" spans="1:5" ht="30.75">
      <c r="A69" s="11" t="s">
        <v>14</v>
      </c>
      <c r="B69" s="5">
        <v>791</v>
      </c>
      <c r="C69" s="12" t="s">
        <v>68</v>
      </c>
      <c r="D69" s="12" t="s">
        <v>15</v>
      </c>
      <c r="E69" s="22">
        <v>170085.83</v>
      </c>
    </row>
    <row r="70" spans="1:5" ht="30.75">
      <c r="A70" s="11" t="s">
        <v>69</v>
      </c>
      <c r="B70" s="5">
        <v>791</v>
      </c>
      <c r="C70" s="12" t="s">
        <v>68</v>
      </c>
      <c r="D70" s="12" t="s">
        <v>70</v>
      </c>
      <c r="E70" s="22">
        <v>893000</v>
      </c>
    </row>
    <row r="71" spans="1:5" s="13" customFormat="1" ht="78">
      <c r="A71" s="7" t="s">
        <v>58</v>
      </c>
      <c r="B71" s="8">
        <v>791</v>
      </c>
      <c r="C71" s="10" t="s">
        <v>59</v>
      </c>
      <c r="D71" s="10"/>
      <c r="E71" s="20">
        <f>E72+E74+E76+E78+E80+E82+E84+E86+E88+E90</f>
        <v>27154262.5</v>
      </c>
    </row>
    <row r="72" spans="1:5" ht="30.75">
      <c r="A72" s="11" t="s">
        <v>71</v>
      </c>
      <c r="B72" s="5">
        <v>791</v>
      </c>
      <c r="C72" s="12" t="s">
        <v>72</v>
      </c>
      <c r="D72" s="12"/>
      <c r="E72" s="21">
        <f>E73</f>
        <v>22962553.72</v>
      </c>
    </row>
    <row r="73" spans="1:5" ht="30.75">
      <c r="A73" s="11" t="s">
        <v>14</v>
      </c>
      <c r="B73" s="5">
        <v>791</v>
      </c>
      <c r="C73" s="12" t="s">
        <v>72</v>
      </c>
      <c r="D73" s="12" t="s">
        <v>15</v>
      </c>
      <c r="E73" s="22">
        <v>22962553.72</v>
      </c>
    </row>
    <row r="74" spans="1:5" s="13" customFormat="1" ht="46.5">
      <c r="A74" s="11" t="s">
        <v>73</v>
      </c>
      <c r="B74" s="5">
        <v>791</v>
      </c>
      <c r="C74" s="12" t="s">
        <v>74</v>
      </c>
      <c r="D74" s="12"/>
      <c r="E74" s="21">
        <f>E75</f>
        <v>0</v>
      </c>
    </row>
    <row r="75" spans="1:5" ht="30.75">
      <c r="A75" s="11" t="s">
        <v>69</v>
      </c>
      <c r="B75" s="5">
        <v>791</v>
      </c>
      <c r="C75" s="12" t="s">
        <v>74</v>
      </c>
      <c r="D75" s="12" t="s">
        <v>70</v>
      </c>
      <c r="E75" s="21"/>
    </row>
    <row r="76" spans="1:5" ht="15">
      <c r="A76" s="11" t="s">
        <v>75</v>
      </c>
      <c r="B76" s="5">
        <v>791</v>
      </c>
      <c r="C76" s="12" t="s">
        <v>76</v>
      </c>
      <c r="D76" s="12"/>
      <c r="E76" s="21">
        <f>E77</f>
        <v>891798.62</v>
      </c>
    </row>
    <row r="77" spans="1:5" ht="15">
      <c r="A77" s="11" t="s">
        <v>22</v>
      </c>
      <c r="B77" s="5">
        <v>791</v>
      </c>
      <c r="C77" s="12" t="s">
        <v>76</v>
      </c>
      <c r="D77" s="12" t="s">
        <v>23</v>
      </c>
      <c r="E77" s="22">
        <v>891798.62</v>
      </c>
    </row>
    <row r="78" spans="1:5" ht="46.5">
      <c r="A78" s="11" t="s">
        <v>77</v>
      </c>
      <c r="B78" s="5">
        <v>791</v>
      </c>
      <c r="C78" s="12" t="s">
        <v>78</v>
      </c>
      <c r="D78" s="12"/>
      <c r="E78" s="21">
        <f>E79</f>
        <v>0</v>
      </c>
    </row>
    <row r="79" spans="1:5" ht="30.75">
      <c r="A79" s="11" t="s">
        <v>14</v>
      </c>
      <c r="B79" s="5">
        <v>791</v>
      </c>
      <c r="C79" s="12" t="s">
        <v>78</v>
      </c>
      <c r="D79" s="12" t="s">
        <v>15</v>
      </c>
      <c r="E79" s="21"/>
    </row>
    <row r="80" spans="1:5" ht="46.5">
      <c r="A80" s="11" t="s">
        <v>79</v>
      </c>
      <c r="B80" s="5">
        <v>791</v>
      </c>
      <c r="C80" s="12" t="s">
        <v>80</v>
      </c>
      <c r="D80" s="12"/>
      <c r="E80" s="21">
        <f>E81</f>
        <v>0</v>
      </c>
    </row>
    <row r="81" spans="1:5" ht="30.75">
      <c r="A81" s="11" t="s">
        <v>14</v>
      </c>
      <c r="B81" s="5">
        <v>791</v>
      </c>
      <c r="C81" s="12" t="s">
        <v>80</v>
      </c>
      <c r="D81" s="12" t="s">
        <v>15</v>
      </c>
      <c r="E81" s="21"/>
    </row>
    <row r="82" spans="1:5" ht="46.5">
      <c r="A82" s="11" t="s">
        <v>81</v>
      </c>
      <c r="B82" s="5">
        <v>791</v>
      </c>
      <c r="C82" s="12" t="s">
        <v>82</v>
      </c>
      <c r="D82" s="12"/>
      <c r="E82" s="21">
        <f>E83</f>
        <v>1030000</v>
      </c>
    </row>
    <row r="83" spans="1:5" ht="30.75">
      <c r="A83" s="11" t="s">
        <v>14</v>
      </c>
      <c r="B83" s="5">
        <v>791</v>
      </c>
      <c r="C83" s="12" t="s">
        <v>82</v>
      </c>
      <c r="D83" s="12" t="s">
        <v>15</v>
      </c>
      <c r="E83" s="22">
        <v>1030000</v>
      </c>
    </row>
    <row r="84" spans="1:5" ht="46.5">
      <c r="A84" s="11" t="s">
        <v>83</v>
      </c>
      <c r="B84" s="5">
        <v>791</v>
      </c>
      <c r="C84" s="12" t="s">
        <v>84</v>
      </c>
      <c r="D84" s="12"/>
      <c r="E84" s="21">
        <f>E85</f>
        <v>150000</v>
      </c>
    </row>
    <row r="85" spans="1:5" ht="30.75">
      <c r="A85" s="11" t="s">
        <v>14</v>
      </c>
      <c r="B85" s="5">
        <v>791</v>
      </c>
      <c r="C85" s="12" t="s">
        <v>84</v>
      </c>
      <c r="D85" s="12" t="s">
        <v>15</v>
      </c>
      <c r="E85" s="22">
        <v>150000</v>
      </c>
    </row>
    <row r="86" spans="1:5" ht="46.5">
      <c r="A86" s="11" t="s">
        <v>85</v>
      </c>
      <c r="B86" s="5">
        <v>791</v>
      </c>
      <c r="C86" s="12" t="s">
        <v>86</v>
      </c>
      <c r="D86" s="12"/>
      <c r="E86" s="21">
        <f>E87</f>
        <v>208890.65</v>
      </c>
    </row>
    <row r="87" spans="1:5" ht="30.75">
      <c r="A87" s="11" t="s">
        <v>14</v>
      </c>
      <c r="B87" s="5">
        <v>791</v>
      </c>
      <c r="C87" s="12" t="s">
        <v>86</v>
      </c>
      <c r="D87" s="12" t="s">
        <v>15</v>
      </c>
      <c r="E87" s="22">
        <v>208890.65</v>
      </c>
    </row>
    <row r="88" spans="1:5" s="13" customFormat="1" ht="46.5">
      <c r="A88" s="11" t="s">
        <v>87</v>
      </c>
      <c r="B88" s="5">
        <v>791</v>
      </c>
      <c r="C88" s="12" t="s">
        <v>88</v>
      </c>
      <c r="D88" s="12"/>
      <c r="E88" s="21">
        <f>E89</f>
        <v>1382396</v>
      </c>
    </row>
    <row r="89" spans="1:5" ht="30.75">
      <c r="A89" s="11" t="s">
        <v>14</v>
      </c>
      <c r="B89" s="5">
        <v>791</v>
      </c>
      <c r="C89" s="12" t="s">
        <v>88</v>
      </c>
      <c r="D89" s="12" t="s">
        <v>15</v>
      </c>
      <c r="E89" s="22">
        <v>1382396</v>
      </c>
    </row>
    <row r="90" spans="1:5" ht="46.5">
      <c r="A90" s="11" t="s">
        <v>89</v>
      </c>
      <c r="B90" s="5">
        <v>791</v>
      </c>
      <c r="C90" s="12" t="s">
        <v>90</v>
      </c>
      <c r="D90" s="12"/>
      <c r="E90" s="21">
        <f>E91</f>
        <v>528623.51</v>
      </c>
    </row>
    <row r="91" spans="1:5" ht="30.75">
      <c r="A91" s="11" t="s">
        <v>14</v>
      </c>
      <c r="B91" s="5">
        <v>791</v>
      </c>
      <c r="C91" s="12" t="s">
        <v>90</v>
      </c>
      <c r="D91" s="12" t="s">
        <v>15</v>
      </c>
      <c r="E91" s="22">
        <v>528623.51</v>
      </c>
    </row>
    <row r="92" spans="1:5" ht="30.75">
      <c r="A92" s="7" t="s">
        <v>91</v>
      </c>
      <c r="B92" s="8">
        <v>791</v>
      </c>
      <c r="C92" s="10" t="s">
        <v>92</v>
      </c>
      <c r="D92" s="10"/>
      <c r="E92" s="20">
        <f>E93+E95</f>
        <v>18965647.86</v>
      </c>
    </row>
    <row r="93" spans="1:5" s="13" customFormat="1" ht="62.25">
      <c r="A93" s="11" t="s">
        <v>93</v>
      </c>
      <c r="B93" s="5">
        <v>791</v>
      </c>
      <c r="C93" s="12" t="s">
        <v>94</v>
      </c>
      <c r="D93" s="12"/>
      <c r="E93" s="21">
        <f>E94</f>
        <v>766234.86</v>
      </c>
    </row>
    <row r="94" spans="1:5" ht="30.75">
      <c r="A94" s="11" t="s">
        <v>14</v>
      </c>
      <c r="B94" s="5">
        <v>791</v>
      </c>
      <c r="C94" s="12" t="s">
        <v>94</v>
      </c>
      <c r="D94" s="12" t="s">
        <v>15</v>
      </c>
      <c r="E94" s="22">
        <v>766234.86</v>
      </c>
    </row>
    <row r="95" spans="1:5" ht="46.5">
      <c r="A95" s="11" t="s">
        <v>95</v>
      </c>
      <c r="B95" s="5">
        <v>791</v>
      </c>
      <c r="C95" s="12" t="s">
        <v>96</v>
      </c>
      <c r="D95" s="12"/>
      <c r="E95" s="21">
        <f>E96</f>
        <v>18199413</v>
      </c>
    </row>
    <row r="96" spans="1:5" ht="30.75">
      <c r="A96" s="11" t="s">
        <v>14</v>
      </c>
      <c r="B96" s="5">
        <v>791</v>
      </c>
      <c r="C96" s="12" t="s">
        <v>96</v>
      </c>
      <c r="D96" s="12" t="s">
        <v>15</v>
      </c>
      <c r="E96" s="22">
        <v>18199413</v>
      </c>
    </row>
    <row r="97" spans="1:5" ht="62.25">
      <c r="A97" s="7" t="s">
        <v>97</v>
      </c>
      <c r="B97" s="8">
        <v>791</v>
      </c>
      <c r="C97" s="10" t="s">
        <v>98</v>
      </c>
      <c r="D97" s="17"/>
      <c r="E97" s="20">
        <f>E98</f>
        <v>9082000</v>
      </c>
    </row>
    <row r="98" spans="1:5" s="13" customFormat="1" ht="46.5">
      <c r="A98" s="11" t="s">
        <v>99</v>
      </c>
      <c r="B98" s="5">
        <v>791</v>
      </c>
      <c r="C98" s="12" t="s">
        <v>100</v>
      </c>
      <c r="D98" s="17"/>
      <c r="E98" s="21">
        <f>E99</f>
        <v>9082000</v>
      </c>
    </row>
    <row r="99" spans="1:5" ht="30.75">
      <c r="A99" s="11" t="s">
        <v>14</v>
      </c>
      <c r="B99" s="5">
        <v>791</v>
      </c>
      <c r="C99" s="12" t="s">
        <v>100</v>
      </c>
      <c r="D99" s="17" t="s">
        <v>15</v>
      </c>
      <c r="E99" s="22">
        <v>9082000</v>
      </c>
    </row>
    <row r="100" spans="1:5" ht="62.25">
      <c r="A100" s="7" t="s">
        <v>101</v>
      </c>
      <c r="B100" s="8">
        <v>791</v>
      </c>
      <c r="C100" s="10" t="s">
        <v>102</v>
      </c>
      <c r="D100" s="10"/>
      <c r="E100" s="20">
        <f>E101+E103</f>
        <v>353196.51</v>
      </c>
    </row>
    <row r="101" spans="1:5" ht="15">
      <c r="A101" s="11" t="s">
        <v>103</v>
      </c>
      <c r="B101" s="5">
        <v>791</v>
      </c>
      <c r="C101" s="12" t="s">
        <v>104</v>
      </c>
      <c r="D101" s="12"/>
      <c r="E101" s="21">
        <f>E102</f>
        <v>303053.14</v>
      </c>
    </row>
    <row r="102" spans="1:5" ht="15">
      <c r="A102" s="11" t="s">
        <v>105</v>
      </c>
      <c r="B102" s="5">
        <v>791</v>
      </c>
      <c r="C102" s="12" t="s">
        <v>104</v>
      </c>
      <c r="D102" s="12" t="s">
        <v>106</v>
      </c>
      <c r="E102" s="22">
        <v>303053.14</v>
      </c>
    </row>
    <row r="103" spans="1:5" ht="46.5">
      <c r="A103" s="11" t="s">
        <v>107</v>
      </c>
      <c r="B103" s="5">
        <v>791</v>
      </c>
      <c r="C103" s="12" t="s">
        <v>108</v>
      </c>
      <c r="D103" s="12"/>
      <c r="E103" s="21">
        <f>E104</f>
        <v>50143.37</v>
      </c>
    </row>
    <row r="104" spans="1:5" ht="15">
      <c r="A104" s="11" t="s">
        <v>20</v>
      </c>
      <c r="B104" s="5">
        <v>791</v>
      </c>
      <c r="C104" s="12" t="s">
        <v>108</v>
      </c>
      <c r="D104" s="12" t="s">
        <v>21</v>
      </c>
      <c r="E104" s="22">
        <v>50143.37</v>
      </c>
    </row>
    <row r="105" spans="1:5" ht="62.25">
      <c r="A105" s="7" t="s">
        <v>109</v>
      </c>
      <c r="B105" s="8">
        <v>791</v>
      </c>
      <c r="C105" s="10" t="s">
        <v>110</v>
      </c>
      <c r="D105" s="10"/>
      <c r="E105" s="20">
        <f>E106</f>
        <v>84363858</v>
      </c>
    </row>
    <row r="106" spans="1:5" ht="15">
      <c r="A106" s="11" t="s">
        <v>103</v>
      </c>
      <c r="B106" s="5">
        <v>791</v>
      </c>
      <c r="C106" s="12" t="s">
        <v>111</v>
      </c>
      <c r="D106" s="12"/>
      <c r="E106" s="21">
        <f>E107</f>
        <v>84363858</v>
      </c>
    </row>
    <row r="107" spans="1:5" ht="15">
      <c r="A107" s="11" t="s">
        <v>105</v>
      </c>
      <c r="B107" s="5">
        <v>791</v>
      </c>
      <c r="C107" s="12" t="s">
        <v>111</v>
      </c>
      <c r="D107" s="12" t="s">
        <v>106</v>
      </c>
      <c r="E107" s="22">
        <v>84363858</v>
      </c>
    </row>
  </sheetData>
  <sheetProtection/>
  <mergeCells count="15">
    <mergeCell ref="A7:E7"/>
    <mergeCell ref="A8:E8"/>
    <mergeCell ref="A9:E9"/>
    <mergeCell ref="A10:E10"/>
    <mergeCell ref="A11:A12"/>
    <mergeCell ref="B11:B12"/>
    <mergeCell ref="C11:C12"/>
    <mergeCell ref="D11:D12"/>
    <mergeCell ref="E11:E12"/>
    <mergeCell ref="A1:E1"/>
    <mergeCell ref="A2:E2"/>
    <mergeCell ref="A3:E3"/>
    <mergeCell ref="A4:E4"/>
    <mergeCell ref="A5:E5"/>
    <mergeCell ref="A6:E6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PetrovaNV</dc:creator>
  <cp:keywords/>
  <dc:description/>
  <cp:lastModifiedBy>PetrovaNV</cp:lastModifiedBy>
  <dcterms:created xsi:type="dcterms:W3CDTF">2019-04-10T12:33:36Z</dcterms:created>
  <dcterms:modified xsi:type="dcterms:W3CDTF">2019-04-11T04:34:20Z</dcterms:modified>
  <cp:category/>
  <cp:version/>
  <cp:contentType/>
  <cp:contentStatus/>
</cp:coreProperties>
</file>