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370" windowHeight="7620" activeTab="0"/>
  </bookViews>
  <sheets>
    <sheet name="Прил.14 ведомств." sheetId="1" r:id="rId1"/>
  </sheets>
  <definedNames/>
  <calcPr fullCalcOnLoad="1"/>
</workbook>
</file>

<file path=xl/sharedStrings.xml><?xml version="1.0" encoding="utf-8"?>
<sst xmlns="http://schemas.openxmlformats.org/spreadsheetml/2006/main" count="229" uniqueCount="111">
  <si>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</si>
  <si>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</si>
  <si>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Наименование</t>
  </si>
  <si>
    <t>Ведомство</t>
  </si>
  <si>
    <t>Цср</t>
  </si>
  <si>
    <t>ВР</t>
  </si>
  <si>
    <t>ВСЕГО</t>
  </si>
  <si>
    <t xml:space="preserve">Совет городского поселения город Белебей муниципального района Белебеевский район Республики Башкортостан 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</si>
  <si>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</si>
  <si>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03000000000</t>
  </si>
  <si>
    <t>Аппараты органов государственной власти Республики Башкортостан</t>
  </si>
  <si>
    <t>03000002040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</si>
  <si>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</si>
  <si>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</si>
  <si>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</si>
  <si>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</si>
  <si>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</si>
  <si>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Муниципальная программа"Совершенствование деятельности Администрации городского поселения город Белебей  муниципального района Белебеевский район Республики Башкортостан</t>
  </si>
  <si>
    <t>0400000000</t>
  </si>
  <si>
    <t>0400002040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</si>
  <si>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</si>
  <si>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</si>
  <si>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</si>
  <si>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</si>
  <si>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</si>
  <si>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0400002080</t>
  </si>
  <si>
    <t>Муниципальная программа "Развитие и поддержка малого и среднего предпринимательства в городском поселении город Белебей  муниципального района Белебеевский район Республики Башкортостан</t>
  </si>
  <si>
    <t>0600000000</t>
  </si>
  <si>
    <t>Муниципальная программа "Управление имуществом, находящимся в собственности ГП г.Белебей муниципального района Белебеевский район Республики Башкортостан"</t>
  </si>
  <si>
    <t>1200000000</t>
  </si>
  <si>
    <t>Оценка недвижимости, признание прав и регулирование отношений по государственной собственности</t>
  </si>
  <si>
    <t>1200009020</t>
  </si>
  <si>
    <t>Содержание и обслуживание муниципальной казны</t>
  </si>
  <si>
    <t>1200009040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</si>
  <si>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</si>
  <si>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2000000000</t>
  </si>
  <si>
    <t>Мероприятия в области жилищного хозяйства</t>
  </si>
  <si>
    <t>2000003530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</si>
  <si>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</si>
  <si>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</si>
  <si>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2000003610</t>
  </si>
  <si>
    <t>Мероприятия в области коммунального хозяйства</t>
  </si>
  <si>
    <t>2000003560</t>
  </si>
  <si>
    <t>Мероприятия по благоустройству территорий населенных пунктов</t>
  </si>
  <si>
    <t>2000006050</t>
  </si>
  <si>
    <t>добавила 200,0</t>
  </si>
  <si>
    <t>Бюджетные инвестиции в объекты капитального строительства собственности муниципальных образований</t>
  </si>
  <si>
    <t>2000061320</t>
  </si>
  <si>
    <t>Капитальные вложения в объекты государственной (муниципальной) собственности</t>
  </si>
  <si>
    <t>400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</si>
  <si>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</t>
  </si>
  <si>
    <t>2100000000</t>
  </si>
  <si>
    <t>Дорожное хозяйство</t>
  </si>
  <si>
    <t>2100003150</t>
  </si>
  <si>
    <t>Непрограммные расходы</t>
  </si>
  <si>
    <t>9900000000</t>
  </si>
  <si>
    <t>Мероприятия по профилактике правонарушений и борьбе с преступностью</t>
  </si>
  <si>
    <t>9900024600</t>
  </si>
  <si>
    <t>убрала 200,0</t>
  </si>
  <si>
    <t>Иные безвозмездные и безвозвратные перечисления</t>
  </si>
  <si>
    <t>Межбюджетные трансферты</t>
  </si>
  <si>
    <t>500</t>
  </si>
  <si>
    <t xml:space="preserve">«Об утверждении отчета об исполнении бюджета городского поселения  </t>
  </si>
  <si>
    <t xml:space="preserve">город Белебей муниципального района Белебеевский район </t>
  </si>
  <si>
    <t>9900000220</t>
  </si>
  <si>
    <t>Проведение выборов в представительные органы муниципального образования</t>
  </si>
  <si>
    <t>Муниципальная программа "Пожарная безопасность"</t>
  </si>
  <si>
    <t>Мероприятия по развитию инфраструктуры объектов противопожарной службы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</si>
  <si>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</si>
  <si>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Проведение работ по землеустройству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</si>
  <si>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</si>
  <si>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</si>
  <si>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2200000000</t>
  </si>
  <si>
    <t>2200024300</t>
  </si>
  <si>
    <t>2100072160</t>
  </si>
  <si>
    <t>9900003330</t>
  </si>
  <si>
    <t>0200010470</t>
  </si>
  <si>
    <t>0200000000</t>
  </si>
  <si>
    <t>Приложение 2</t>
  </si>
  <si>
    <t>Сумма (руб.)</t>
  </si>
  <si>
    <t>Республики Башкортостан за 2017 год»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</si>
  <si>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за 2017 год  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</si>
  <si>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местных бюджетов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</si>
  <si>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</si>
  <si>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Муниципальная программа "Стимулирование развития жилищного строительства в муниципальном районе Белебеевский район Республики Башкортостан"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</si>
  <si>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Республики Башкортостан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</si>
  <si>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</si>
  <si>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Муниципальная программа"Формирование современной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</si>
  <si>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</si>
  <si>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</si>
  <si>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Поддержка и мероприятия в сфере средств массовой информации</t>
  </si>
  <si>
    <t>Муниципальная программа "Социальная поддержка отдельных категорий граждан в муниципальном районе Белебеевский район Республики Башкортостан"</t>
  </si>
  <si>
    <t>Муниципальная программа "Управление муниципальными финансами муниципального района Белебеевский район Республики Башкортостан</t>
  </si>
  <si>
    <t>06000L5270</t>
  </si>
  <si>
    <t>06000R5270</t>
  </si>
  <si>
    <t>110000000</t>
  </si>
  <si>
    <t>1100096020</t>
  </si>
  <si>
    <t>20000S6020</t>
  </si>
  <si>
    <t>9900003530</t>
  </si>
  <si>
    <t>2000006400</t>
  </si>
  <si>
    <t>20000R5600</t>
  </si>
  <si>
    <t>2600000000</t>
  </si>
  <si>
    <t>26000L5550</t>
  </si>
  <si>
    <t>26000R5550</t>
  </si>
  <si>
    <t>0700064410</t>
  </si>
  <si>
    <t>0200074000</t>
  </si>
  <si>
    <t>0900000000</t>
  </si>
  <si>
    <t>0900074000</t>
  </si>
  <si>
    <t>0700000000</t>
  </si>
  <si>
    <t>Муниципальная программа "Обеспечение информационной открытости органов местного самоуправления в  муниципальном районе Белебеевский район Республики Башкортостан</t>
  </si>
  <si>
    <t>от 30 мая 2018 года № 184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</si>
</sst>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52" applyFont="1" applyFill="1" applyBorder="1">
      <alignment/>
      <protection/>
    </xf>
    <xf numFmtId="0" fontId="4" fillId="0" borderId="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164" fontId="5" fillId="0" borderId="0" xfId="52" applyNumberFormat="1" applyFont="1" applyFill="1" applyBorder="1" applyAlignment="1">
      <alignment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5" fillId="0" borderId="10" xfId="52" applyFont="1" applyFill="1" applyBorder="1" applyAlignment="1">
      <alignment horizontal="center" wrapText="1"/>
      <protection/>
    </xf>
    <xf numFmtId="0" fontId="6" fillId="0" borderId="1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49" fontId="6" fillId="0" borderId="10" xfId="52" applyNumberFormat="1" applyFont="1" applyFill="1" applyBorder="1" applyAlignment="1">
      <alignment horizontal="center"/>
      <protection/>
    </xf>
    <xf numFmtId="0" fontId="5" fillId="0" borderId="10" xfId="52" applyFont="1" applyFill="1" applyBorder="1" applyAlignment="1">
      <alignment wrapText="1"/>
      <protection/>
    </xf>
    <xf numFmtId="49" fontId="5" fillId="0" borderId="10" xfId="52" applyNumberFormat="1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wrapText="1"/>
      <protection/>
    </xf>
    <xf numFmtId="0" fontId="6" fillId="0" borderId="0" xfId="52" applyFont="1" applyFill="1" applyBorder="1">
      <alignment/>
      <protection/>
    </xf>
    <xf numFmtId="0" fontId="7" fillId="0" borderId="10" xfId="0" applyFont="1" applyFill="1" applyBorder="1" applyAlignment="1">
      <alignment wrapText="1"/>
    </xf>
    <xf numFmtId="49" fontId="5" fillId="0" borderId="1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wrapText="1"/>
      <protection/>
    </xf>
    <xf numFmtId="4" fontId="6" fillId="0" borderId="10" xfId="52" applyNumberFormat="1" applyFont="1" applyFill="1" applyBorder="1" applyAlignment="1">
      <alignment wrapText="1"/>
      <protection/>
    </xf>
    <xf numFmtId="4" fontId="6" fillId="0" borderId="10" xfId="52" applyNumberFormat="1" applyFont="1" applyFill="1" applyBorder="1">
      <alignment/>
      <protection/>
    </xf>
    <xf numFmtId="4" fontId="5" fillId="0" borderId="10" xfId="52" applyNumberFormat="1" applyFont="1" applyFill="1" applyBorder="1">
      <alignment/>
      <protection/>
    </xf>
    <xf numFmtId="4" fontId="42" fillId="0" borderId="10" xfId="52" applyNumberFormat="1" applyFont="1" applyFill="1" applyBorder="1">
      <alignment/>
      <protection/>
    </xf>
    <xf numFmtId="4" fontId="43" fillId="0" borderId="0" xfId="52" applyNumberFormat="1" applyFont="1" applyFill="1" applyBorder="1">
      <alignment/>
      <protection/>
    </xf>
    <xf numFmtId="0" fontId="3" fillId="0" borderId="0" xfId="52" applyFont="1" applyFill="1">
      <alignment/>
      <protection/>
    </xf>
    <xf numFmtId="3" fontId="5" fillId="0" borderId="10" xfId="52" applyNumberFormat="1" applyFont="1" applyFill="1" applyBorder="1" applyAlignment="1">
      <alignment horizontal="center" wrapText="1"/>
      <protection/>
    </xf>
    <xf numFmtId="4" fontId="42" fillId="0" borderId="0" xfId="52" applyNumberFormat="1" applyFont="1" applyFill="1" applyBorder="1" applyAlignment="1">
      <alignment horizontal="right"/>
      <protection/>
    </xf>
    <xf numFmtId="4" fontId="5" fillId="0" borderId="10" xfId="52" applyNumberFormat="1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0" fontId="3" fillId="0" borderId="0" xfId="52" applyFont="1" applyFill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5" fillId="0" borderId="11" xfId="52" applyFont="1" applyFill="1" applyBorder="1" applyAlignment="1">
      <alignment horizontal="right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4" fontId="6" fillId="0" borderId="12" xfId="52" applyNumberFormat="1" applyFont="1" applyFill="1" applyBorder="1" applyAlignment="1">
      <alignment horizontal="center" vertical="center" wrapText="1"/>
      <protection/>
    </xf>
    <xf numFmtId="4" fontId="6" fillId="0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0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55.7109375" style="3" customWidth="1"/>
    <col min="2" max="2" width="8.7109375" style="17" customWidth="1"/>
    <col min="3" max="3" width="14.7109375" style="1" customWidth="1"/>
    <col min="4" max="4" width="8.28125" style="1" customWidth="1"/>
    <col min="5" max="5" width="15.140625" style="22" customWidth="1"/>
    <col min="6" max="6" width="9.57421875" style="1" hidden="1" customWidth="1"/>
    <col min="7" max="7" width="0" style="1" hidden="1" customWidth="1"/>
    <col min="8" max="16384" width="9.140625" style="1" customWidth="1"/>
  </cols>
  <sheetData>
    <row r="1" ht="15.75">
      <c r="E1" s="25"/>
    </row>
    <row r="2" spans="1:5" s="23" customFormat="1" ht="18.75">
      <c r="A2" s="28" t="s">
        <v>78</v>
      </c>
      <c r="B2" s="28"/>
      <c r="C2" s="28"/>
      <c r="D2" s="28"/>
      <c r="E2" s="28"/>
    </row>
    <row r="3" spans="1:5" s="23" customFormat="1" ht="18.75" customHeight="1">
      <c r="A3" s="28" t="s">
        <v>0</v>
      </c>
      <c r="B3" s="28"/>
      <c r="C3" s="28"/>
      <c r="D3" s="28"/>
      <c r="E3" s="28"/>
    </row>
    <row r="4" spans="1:5" s="23" customFormat="1" ht="18.75" customHeight="1">
      <c r="A4" s="28" t="s">
        <v>1</v>
      </c>
      <c r="B4" s="28"/>
      <c r="C4" s="28"/>
      <c r="D4" s="28"/>
      <c r="E4" s="28"/>
    </row>
    <row r="5" spans="1:5" s="23" customFormat="1" ht="18.75">
      <c r="A5" s="28" t="s">
        <v>110</v>
      </c>
      <c r="B5" s="28"/>
      <c r="C5" s="28"/>
      <c r="D5" s="28"/>
      <c r="E5" s="28"/>
    </row>
    <row r="6" spans="1:5" s="23" customFormat="1" ht="18.75">
      <c r="A6" s="28" t="s">
        <v>62</v>
      </c>
      <c r="B6" s="28"/>
      <c r="C6" s="28"/>
      <c r="D6" s="28"/>
      <c r="E6" s="28"/>
    </row>
    <row r="7" spans="1:5" s="23" customFormat="1" ht="18.75" customHeight="1">
      <c r="A7" s="28" t="s">
        <v>63</v>
      </c>
      <c r="B7" s="28"/>
      <c r="C7" s="28"/>
      <c r="D7" s="28"/>
      <c r="E7" s="28"/>
    </row>
    <row r="8" spans="1:5" s="23" customFormat="1" ht="18.75" customHeight="1">
      <c r="A8" s="28" t="s">
        <v>80</v>
      </c>
      <c r="B8" s="28"/>
      <c r="C8" s="28"/>
      <c r="D8" s="28"/>
      <c r="E8" s="28"/>
    </row>
    <row r="9" spans="1:5" ht="18.75">
      <c r="A9" s="29"/>
      <c r="B9" s="29"/>
      <c r="C9" s="29"/>
      <c r="D9" s="29"/>
      <c r="E9" s="29"/>
    </row>
    <row r="10" spans="1:6" ht="54.75" customHeight="1">
      <c r="A10" s="30" t="s">
        <v>81</v>
      </c>
      <c r="B10" s="30"/>
      <c r="C10" s="30"/>
      <c r="D10" s="30"/>
      <c r="E10" s="30"/>
      <c r="F10" s="2"/>
    </row>
    <row r="11" spans="1:5" s="3" customFormat="1" ht="15.75">
      <c r="A11" s="31"/>
      <c r="B11" s="31"/>
      <c r="C11" s="31"/>
      <c r="D11" s="31"/>
      <c r="E11" s="31"/>
    </row>
    <row r="12" spans="1:6" s="3" customFormat="1" ht="15.75">
      <c r="A12" s="32" t="s">
        <v>2</v>
      </c>
      <c r="B12" s="32" t="s">
        <v>3</v>
      </c>
      <c r="C12" s="32" t="s">
        <v>4</v>
      </c>
      <c r="D12" s="32" t="s">
        <v>5</v>
      </c>
      <c r="E12" s="34" t="s">
        <v>79</v>
      </c>
      <c r="F12" s="4">
        <v>141308.2</v>
      </c>
    </row>
    <row r="13" spans="1:5" s="3" customFormat="1" ht="33" customHeight="1">
      <c r="A13" s="33"/>
      <c r="B13" s="33"/>
      <c r="C13" s="33"/>
      <c r="D13" s="33"/>
      <c r="E13" s="35"/>
    </row>
    <row r="14" spans="1:5" s="3" customFormat="1" ht="15.75">
      <c r="A14" s="5">
        <v>1</v>
      </c>
      <c r="B14" s="6">
        <v>2</v>
      </c>
      <c r="C14" s="5">
        <v>2</v>
      </c>
      <c r="D14" s="5">
        <v>3</v>
      </c>
      <c r="E14" s="24">
        <v>4</v>
      </c>
    </row>
    <row r="15" spans="1:6" s="3" customFormat="1" ht="15.75">
      <c r="A15" s="7" t="s">
        <v>6</v>
      </c>
      <c r="B15" s="8"/>
      <c r="C15" s="7"/>
      <c r="D15" s="7"/>
      <c r="E15" s="18">
        <f>E16+E21</f>
        <v>295255927.15</v>
      </c>
      <c r="F15" s="4"/>
    </row>
    <row r="16" spans="1:6" s="3" customFormat="1" ht="47.25">
      <c r="A16" s="7" t="s">
        <v>7</v>
      </c>
      <c r="B16" s="9">
        <v>730</v>
      </c>
      <c r="C16" s="7"/>
      <c r="D16" s="7"/>
      <c r="E16" s="18">
        <f>E17</f>
        <v>719297.25</v>
      </c>
      <c r="F16" s="4"/>
    </row>
    <row r="17" spans="1:6" s="3" customFormat="1" ht="78.75">
      <c r="A17" s="9" t="s">
        <v>8</v>
      </c>
      <c r="B17" s="9">
        <v>730</v>
      </c>
      <c r="C17" s="10" t="s">
        <v>9</v>
      </c>
      <c r="D17" s="10"/>
      <c r="E17" s="19">
        <f>E18</f>
        <v>719297.25</v>
      </c>
      <c r="F17" s="4"/>
    </row>
    <row r="18" spans="1:6" s="3" customFormat="1" ht="31.5">
      <c r="A18" s="11" t="s">
        <v>10</v>
      </c>
      <c r="B18" s="8">
        <v>730</v>
      </c>
      <c r="C18" s="12" t="s">
        <v>11</v>
      </c>
      <c r="D18" s="12"/>
      <c r="E18" s="20">
        <f>E19+E20</f>
        <v>719297.25</v>
      </c>
      <c r="F18" s="13"/>
    </row>
    <row r="19" spans="1:5" s="3" customFormat="1" ht="78.75">
      <c r="A19" s="11" t="s">
        <v>12</v>
      </c>
      <c r="B19" s="8">
        <v>730</v>
      </c>
      <c r="C19" s="12" t="s">
        <v>11</v>
      </c>
      <c r="D19" s="12" t="s">
        <v>13</v>
      </c>
      <c r="E19" s="21">
        <v>643821</v>
      </c>
    </row>
    <row r="20" spans="1:5" s="3" customFormat="1" ht="31.5">
      <c r="A20" s="11" t="s">
        <v>14</v>
      </c>
      <c r="B20" s="8">
        <v>730</v>
      </c>
      <c r="C20" s="12" t="s">
        <v>11</v>
      </c>
      <c r="D20" s="12" t="s">
        <v>15</v>
      </c>
      <c r="E20" s="21">
        <v>75476.25</v>
      </c>
    </row>
    <row r="21" spans="1:5" s="13" customFormat="1" ht="47.25">
      <c r="A21" s="9" t="s">
        <v>16</v>
      </c>
      <c r="B21" s="9">
        <v>791</v>
      </c>
      <c r="C21" s="10"/>
      <c r="D21" s="10"/>
      <c r="E21" s="19">
        <f>E22+E27++E35+E40+E43+E46+E49+E55+E76+E83+E86+E93</f>
        <v>294536629.9</v>
      </c>
    </row>
    <row r="22" spans="1:5" s="14" customFormat="1" ht="63">
      <c r="A22" s="9" t="s">
        <v>91</v>
      </c>
      <c r="B22" s="8">
        <v>791</v>
      </c>
      <c r="C22" s="10" t="s">
        <v>77</v>
      </c>
      <c r="D22" s="10"/>
      <c r="E22" s="19">
        <f>E23+E25</f>
        <v>400351.61</v>
      </c>
    </row>
    <row r="23" spans="1:5" ht="47.25">
      <c r="A23" s="11" t="s">
        <v>71</v>
      </c>
      <c r="B23" s="8">
        <v>791</v>
      </c>
      <c r="C23" s="12" t="s">
        <v>76</v>
      </c>
      <c r="D23" s="12"/>
      <c r="E23" s="20">
        <f>E24</f>
        <v>40000</v>
      </c>
    </row>
    <row r="24" spans="1:5" ht="15.75">
      <c r="A24" s="11" t="s">
        <v>20</v>
      </c>
      <c r="B24" s="8">
        <v>791</v>
      </c>
      <c r="C24" s="12" t="s">
        <v>76</v>
      </c>
      <c r="D24" s="12" t="s">
        <v>21</v>
      </c>
      <c r="E24" s="21">
        <v>40000</v>
      </c>
    </row>
    <row r="25" spans="1:5" ht="15.75">
      <c r="A25" s="11" t="s">
        <v>59</v>
      </c>
      <c r="B25" s="8">
        <v>791</v>
      </c>
      <c r="C25" s="12" t="s">
        <v>105</v>
      </c>
      <c r="D25" s="12"/>
      <c r="E25" s="20">
        <f>E26</f>
        <v>360351.61</v>
      </c>
    </row>
    <row r="26" spans="1:5" ht="15.75">
      <c r="A26" s="11" t="s">
        <v>60</v>
      </c>
      <c r="B26" s="8">
        <v>791</v>
      </c>
      <c r="C26" s="12" t="s">
        <v>105</v>
      </c>
      <c r="D26" s="12" t="s">
        <v>61</v>
      </c>
      <c r="E26" s="21">
        <v>360351.61</v>
      </c>
    </row>
    <row r="27" spans="1:5" s="13" customFormat="1" ht="63">
      <c r="A27" s="9" t="s">
        <v>17</v>
      </c>
      <c r="B27" s="9">
        <v>791</v>
      </c>
      <c r="C27" s="10" t="s">
        <v>18</v>
      </c>
      <c r="D27" s="10"/>
      <c r="E27" s="19">
        <f>E28+E33</f>
        <v>10540935.76</v>
      </c>
    </row>
    <row r="28" spans="1:6" s="3" customFormat="1" ht="31.5">
      <c r="A28" s="11" t="s">
        <v>10</v>
      </c>
      <c r="B28" s="8">
        <v>791</v>
      </c>
      <c r="C28" s="12" t="s">
        <v>19</v>
      </c>
      <c r="D28" s="12"/>
      <c r="E28" s="20">
        <f>E29+E30+E31+E32</f>
        <v>9581159.12</v>
      </c>
      <c r="F28" s="14"/>
    </row>
    <row r="29" spans="1:6" s="3" customFormat="1" ht="78.75">
      <c r="A29" s="11" t="s">
        <v>12</v>
      </c>
      <c r="B29" s="8">
        <v>791</v>
      </c>
      <c r="C29" s="12" t="s">
        <v>19</v>
      </c>
      <c r="D29" s="12" t="s">
        <v>13</v>
      </c>
      <c r="E29" s="21">
        <v>7186479.19</v>
      </c>
      <c r="F29" s="1"/>
    </row>
    <row r="30" spans="1:6" s="13" customFormat="1" ht="31.5">
      <c r="A30" s="11" t="s">
        <v>14</v>
      </c>
      <c r="B30" s="8">
        <v>791</v>
      </c>
      <c r="C30" s="12" t="s">
        <v>19</v>
      </c>
      <c r="D30" s="12" t="s">
        <v>15</v>
      </c>
      <c r="E30" s="21">
        <v>2328826.74</v>
      </c>
      <c r="F30" s="1"/>
    </row>
    <row r="31" spans="1:6" s="3" customFormat="1" ht="15.75">
      <c r="A31" s="11" t="s">
        <v>20</v>
      </c>
      <c r="B31" s="8">
        <v>791</v>
      </c>
      <c r="C31" s="12" t="s">
        <v>19</v>
      </c>
      <c r="D31" s="12" t="s">
        <v>21</v>
      </c>
      <c r="E31" s="20"/>
      <c r="F31" s="1"/>
    </row>
    <row r="32" spans="1:6" s="3" customFormat="1" ht="15.75">
      <c r="A32" s="11" t="s">
        <v>22</v>
      </c>
      <c r="B32" s="8">
        <v>791</v>
      </c>
      <c r="C32" s="12" t="s">
        <v>19</v>
      </c>
      <c r="D32" s="12" t="s">
        <v>23</v>
      </c>
      <c r="E32" s="21">
        <v>65853.19</v>
      </c>
      <c r="F32" s="1"/>
    </row>
    <row r="33" spans="1:6" s="3" customFormat="1" ht="47.25">
      <c r="A33" s="11" t="s">
        <v>24</v>
      </c>
      <c r="B33" s="8">
        <v>791</v>
      </c>
      <c r="C33" s="12" t="s">
        <v>25</v>
      </c>
      <c r="D33" s="12"/>
      <c r="E33" s="20">
        <f>E34</f>
        <v>959776.64</v>
      </c>
      <c r="F33" s="1"/>
    </row>
    <row r="34" spans="1:6" s="3" customFormat="1" ht="78.75">
      <c r="A34" s="11" t="s">
        <v>12</v>
      </c>
      <c r="B34" s="8">
        <v>791</v>
      </c>
      <c r="C34" s="12" t="s">
        <v>25</v>
      </c>
      <c r="D34" s="12" t="s">
        <v>13</v>
      </c>
      <c r="E34" s="21">
        <v>959776.64</v>
      </c>
      <c r="F34" s="1"/>
    </row>
    <row r="35" spans="1:5" s="14" customFormat="1" ht="78.75">
      <c r="A35" s="9" t="s">
        <v>26</v>
      </c>
      <c r="B35" s="9">
        <v>791</v>
      </c>
      <c r="C35" s="10" t="s">
        <v>27</v>
      </c>
      <c r="D35" s="10"/>
      <c r="E35" s="19">
        <f>E36+E38</f>
        <v>17000240.96</v>
      </c>
    </row>
    <row r="36" spans="1:5" ht="94.5">
      <c r="A36" s="11" t="s">
        <v>82</v>
      </c>
      <c r="B36" s="8">
        <v>791</v>
      </c>
      <c r="C36" s="12" t="s">
        <v>93</v>
      </c>
      <c r="D36" s="12"/>
      <c r="E36" s="20">
        <f>E37</f>
        <v>1000000</v>
      </c>
    </row>
    <row r="37" spans="1:5" ht="15.75">
      <c r="A37" s="11" t="s">
        <v>22</v>
      </c>
      <c r="B37" s="8">
        <v>791</v>
      </c>
      <c r="C37" s="12" t="s">
        <v>93</v>
      </c>
      <c r="D37" s="12" t="s">
        <v>23</v>
      </c>
      <c r="E37" s="21">
        <v>1000000</v>
      </c>
    </row>
    <row r="38" spans="1:5" ht="78.75">
      <c r="A38" s="11" t="s">
        <v>83</v>
      </c>
      <c r="B38" s="8">
        <v>791</v>
      </c>
      <c r="C38" s="12" t="s">
        <v>94</v>
      </c>
      <c r="D38" s="12"/>
      <c r="E38" s="20">
        <f>E39</f>
        <v>16000240.96</v>
      </c>
    </row>
    <row r="39" spans="1:5" ht="15.75">
      <c r="A39" s="11" t="s">
        <v>22</v>
      </c>
      <c r="B39" s="8">
        <v>791</v>
      </c>
      <c r="C39" s="12" t="s">
        <v>94</v>
      </c>
      <c r="D39" s="12" t="s">
        <v>23</v>
      </c>
      <c r="E39" s="21">
        <v>16000240.96</v>
      </c>
    </row>
    <row r="40" spans="1:5" s="14" customFormat="1" ht="63">
      <c r="A40" s="9" t="s">
        <v>109</v>
      </c>
      <c r="B40" s="8">
        <v>791</v>
      </c>
      <c r="C40" s="10" t="s">
        <v>108</v>
      </c>
      <c r="D40" s="10"/>
      <c r="E40" s="19">
        <f>E41</f>
        <v>14000</v>
      </c>
    </row>
    <row r="41" spans="1:5" ht="31.5">
      <c r="A41" s="11" t="s">
        <v>90</v>
      </c>
      <c r="B41" s="8">
        <v>791</v>
      </c>
      <c r="C41" s="12" t="s">
        <v>104</v>
      </c>
      <c r="D41" s="12"/>
      <c r="E41" s="20">
        <f>E42</f>
        <v>14000</v>
      </c>
    </row>
    <row r="42" spans="1:5" ht="31.5">
      <c r="A42" s="11" t="s">
        <v>14</v>
      </c>
      <c r="B42" s="8">
        <v>791</v>
      </c>
      <c r="C42" s="12" t="s">
        <v>104</v>
      </c>
      <c r="D42" s="12" t="s">
        <v>15</v>
      </c>
      <c r="E42" s="21">
        <v>14000</v>
      </c>
    </row>
    <row r="43" spans="1:5" s="14" customFormat="1" ht="63">
      <c r="A43" s="9" t="s">
        <v>92</v>
      </c>
      <c r="B43" s="8">
        <v>791</v>
      </c>
      <c r="C43" s="10" t="s">
        <v>106</v>
      </c>
      <c r="D43" s="10"/>
      <c r="E43" s="19">
        <f>E44</f>
        <v>84567480</v>
      </c>
    </row>
    <row r="44" spans="1:5" ht="15.75">
      <c r="A44" s="11" t="s">
        <v>59</v>
      </c>
      <c r="B44" s="8">
        <v>791</v>
      </c>
      <c r="C44" s="12" t="s">
        <v>107</v>
      </c>
      <c r="D44" s="12"/>
      <c r="E44" s="20">
        <f>E45</f>
        <v>84567480</v>
      </c>
    </row>
    <row r="45" spans="1:5" ht="15.75">
      <c r="A45" s="11" t="s">
        <v>60</v>
      </c>
      <c r="B45" s="8">
        <v>791</v>
      </c>
      <c r="C45" s="12" t="s">
        <v>107</v>
      </c>
      <c r="D45" s="12" t="s">
        <v>61</v>
      </c>
      <c r="E45" s="21">
        <v>84567480</v>
      </c>
    </row>
    <row r="46" spans="1:5" s="14" customFormat="1" ht="63">
      <c r="A46" s="9" t="s">
        <v>84</v>
      </c>
      <c r="B46" s="8">
        <v>791</v>
      </c>
      <c r="C46" s="10" t="s">
        <v>95</v>
      </c>
      <c r="D46" s="10"/>
      <c r="E46" s="19">
        <f>E47</f>
        <v>20574000</v>
      </c>
    </row>
    <row r="47" spans="1:6" ht="94.5">
      <c r="A47" s="11" t="s">
        <v>85</v>
      </c>
      <c r="B47" s="8">
        <v>791</v>
      </c>
      <c r="C47" s="16" t="s">
        <v>96</v>
      </c>
      <c r="D47" s="16"/>
      <c r="E47" s="20">
        <f>E48</f>
        <v>20574000</v>
      </c>
      <c r="F47" s="14"/>
    </row>
    <row r="48" spans="1:6" s="14" customFormat="1" ht="31.5">
      <c r="A48" s="11" t="s">
        <v>48</v>
      </c>
      <c r="B48" s="8">
        <v>791</v>
      </c>
      <c r="C48" s="16" t="s">
        <v>96</v>
      </c>
      <c r="D48" s="16" t="s">
        <v>49</v>
      </c>
      <c r="E48" s="21">
        <v>20574000</v>
      </c>
      <c r="F48" s="1"/>
    </row>
    <row r="49" spans="1:5" s="14" customFormat="1" ht="63">
      <c r="A49" s="27" t="s">
        <v>28</v>
      </c>
      <c r="B49" s="8">
        <v>791</v>
      </c>
      <c r="C49" s="10" t="s">
        <v>29</v>
      </c>
      <c r="D49" s="10"/>
      <c r="E49" s="19">
        <f>E50+E52</f>
        <v>979458.5</v>
      </c>
    </row>
    <row r="50" spans="1:5" s="14" customFormat="1" ht="49.5">
      <c r="A50" s="15" t="s">
        <v>30</v>
      </c>
      <c r="B50" s="8">
        <v>791</v>
      </c>
      <c r="C50" s="12" t="s">
        <v>31</v>
      </c>
      <c r="D50" s="12"/>
      <c r="E50" s="20">
        <f>E51</f>
        <v>261800</v>
      </c>
    </row>
    <row r="51" spans="1:6" ht="33">
      <c r="A51" s="15" t="s">
        <v>14</v>
      </c>
      <c r="B51" s="8">
        <v>791</v>
      </c>
      <c r="C51" s="12" t="s">
        <v>31</v>
      </c>
      <c r="D51" s="12" t="s">
        <v>15</v>
      </c>
      <c r="E51" s="21">
        <v>261800</v>
      </c>
      <c r="F51" s="1" t="s">
        <v>45</v>
      </c>
    </row>
    <row r="52" spans="1:6" ht="15.75">
      <c r="A52" s="11" t="s">
        <v>32</v>
      </c>
      <c r="B52" s="8">
        <v>791</v>
      </c>
      <c r="C52" s="12" t="s">
        <v>33</v>
      </c>
      <c r="D52" s="12"/>
      <c r="E52" s="20">
        <f>E53+E54</f>
        <v>717658.5</v>
      </c>
      <c r="F52" s="14"/>
    </row>
    <row r="53" spans="1:5" s="14" customFormat="1" ht="31.5">
      <c r="A53" s="11" t="s">
        <v>14</v>
      </c>
      <c r="B53" s="8">
        <v>791</v>
      </c>
      <c r="C53" s="12" t="s">
        <v>33</v>
      </c>
      <c r="D53" s="12" t="s">
        <v>15</v>
      </c>
      <c r="E53" s="21">
        <v>716438.5</v>
      </c>
    </row>
    <row r="54" spans="1:6" s="14" customFormat="1" ht="15.75">
      <c r="A54" s="11" t="s">
        <v>22</v>
      </c>
      <c r="B54" s="8">
        <v>791</v>
      </c>
      <c r="C54" s="12" t="s">
        <v>33</v>
      </c>
      <c r="D54" s="12" t="s">
        <v>23</v>
      </c>
      <c r="E54" s="21">
        <v>1220</v>
      </c>
      <c r="F54" s="1"/>
    </row>
    <row r="55" spans="1:5" s="14" customFormat="1" ht="78.75">
      <c r="A55" s="9" t="s">
        <v>34</v>
      </c>
      <c r="B55" s="8">
        <v>791</v>
      </c>
      <c r="C55" s="10" t="s">
        <v>35</v>
      </c>
      <c r="D55" s="10"/>
      <c r="E55" s="19">
        <f>E56+E59+E61+E63+E66+E69+E71+E73</f>
        <v>38256584.099999994</v>
      </c>
    </row>
    <row r="56" spans="1:5" ht="15.75">
      <c r="A56" s="8" t="s">
        <v>36</v>
      </c>
      <c r="B56" s="8">
        <v>791</v>
      </c>
      <c r="C56" s="16" t="s">
        <v>37</v>
      </c>
      <c r="D56" s="16"/>
      <c r="E56" s="20">
        <f>SUM(E57:E58)</f>
        <v>326270</v>
      </c>
    </row>
    <row r="57" spans="1:6" ht="31.5">
      <c r="A57" s="11" t="s">
        <v>14</v>
      </c>
      <c r="B57" s="8">
        <v>791</v>
      </c>
      <c r="C57" s="16" t="s">
        <v>37</v>
      </c>
      <c r="D57" s="16" t="s">
        <v>15</v>
      </c>
      <c r="E57" s="21">
        <v>26270</v>
      </c>
      <c r="F57" s="1" t="s">
        <v>58</v>
      </c>
    </row>
    <row r="58" spans="1:6" s="14" customFormat="1" ht="15.75">
      <c r="A58" s="11" t="s">
        <v>22</v>
      </c>
      <c r="B58" s="8">
        <v>791</v>
      </c>
      <c r="C58" s="16" t="s">
        <v>37</v>
      </c>
      <c r="D58" s="16" t="s">
        <v>23</v>
      </c>
      <c r="E58" s="21">
        <v>300000</v>
      </c>
      <c r="F58" s="1"/>
    </row>
    <row r="59" spans="1:5" ht="47.25">
      <c r="A59" s="11" t="s">
        <v>39</v>
      </c>
      <c r="B59" s="8">
        <v>791</v>
      </c>
      <c r="C59" s="16" t="s">
        <v>40</v>
      </c>
      <c r="D59" s="16"/>
      <c r="E59" s="20">
        <f>E60</f>
        <v>1089850.76</v>
      </c>
    </row>
    <row r="60" spans="1:5" ht="31.5">
      <c r="A60" s="11" t="s">
        <v>14</v>
      </c>
      <c r="B60" s="8">
        <v>791</v>
      </c>
      <c r="C60" s="16" t="s">
        <v>40</v>
      </c>
      <c r="D60" s="16" t="s">
        <v>15</v>
      </c>
      <c r="E60" s="21">
        <v>1089850.76</v>
      </c>
    </row>
    <row r="61" spans="1:5" ht="94.5">
      <c r="A61" s="11" t="s">
        <v>86</v>
      </c>
      <c r="B61" s="8">
        <v>791</v>
      </c>
      <c r="C61" s="16" t="s">
        <v>97</v>
      </c>
      <c r="D61" s="16"/>
      <c r="E61" s="20">
        <f>E62</f>
        <v>5113080</v>
      </c>
    </row>
    <row r="62" spans="1:5" ht="31.5">
      <c r="A62" s="11" t="s">
        <v>48</v>
      </c>
      <c r="B62" s="8">
        <v>791</v>
      </c>
      <c r="C62" s="16" t="s">
        <v>97</v>
      </c>
      <c r="D62" s="16" t="s">
        <v>49</v>
      </c>
      <c r="E62" s="21">
        <v>5113080</v>
      </c>
    </row>
    <row r="63" spans="1:5" ht="15.75">
      <c r="A63" s="11" t="s">
        <v>41</v>
      </c>
      <c r="B63" s="8">
        <v>791</v>
      </c>
      <c r="C63" s="16" t="s">
        <v>42</v>
      </c>
      <c r="D63" s="16"/>
      <c r="E63" s="20">
        <f>SUM(E64:E65)</f>
        <v>958972.75</v>
      </c>
    </row>
    <row r="64" spans="1:5" ht="31.5">
      <c r="A64" s="11" t="s">
        <v>14</v>
      </c>
      <c r="B64" s="8">
        <v>791</v>
      </c>
      <c r="C64" s="16" t="s">
        <v>42</v>
      </c>
      <c r="D64" s="16" t="s">
        <v>15</v>
      </c>
      <c r="E64" s="21">
        <f>444000.39+67222.36</f>
        <v>511222.75</v>
      </c>
    </row>
    <row r="65" spans="1:5" ht="31.5">
      <c r="A65" s="11" t="s">
        <v>48</v>
      </c>
      <c r="B65" s="8">
        <v>791</v>
      </c>
      <c r="C65" s="16" t="s">
        <v>42</v>
      </c>
      <c r="D65" s="16" t="s">
        <v>49</v>
      </c>
      <c r="E65" s="21">
        <v>447750</v>
      </c>
    </row>
    <row r="66" spans="1:5" ht="31.5">
      <c r="A66" s="11" t="s">
        <v>43</v>
      </c>
      <c r="B66" s="8">
        <v>791</v>
      </c>
      <c r="C66" s="12" t="s">
        <v>44</v>
      </c>
      <c r="D66" s="12"/>
      <c r="E66" s="20">
        <f>E67+E68</f>
        <v>21469022.43</v>
      </c>
    </row>
    <row r="67" spans="1:5" ht="31.5">
      <c r="A67" s="11" t="s">
        <v>14</v>
      </c>
      <c r="B67" s="8">
        <v>791</v>
      </c>
      <c r="C67" s="12" t="s">
        <v>44</v>
      </c>
      <c r="D67" s="12" t="s">
        <v>15</v>
      </c>
      <c r="E67" s="21">
        <v>21469022.43</v>
      </c>
    </row>
    <row r="68" spans="1:5" ht="31.5">
      <c r="A68" s="11" t="s">
        <v>48</v>
      </c>
      <c r="B68" s="8">
        <v>791</v>
      </c>
      <c r="C68" s="12" t="s">
        <v>44</v>
      </c>
      <c r="D68" s="12" t="s">
        <v>49</v>
      </c>
      <c r="E68" s="21"/>
    </row>
    <row r="69" spans="1:5" ht="47.25">
      <c r="A69" s="11" t="s">
        <v>46</v>
      </c>
      <c r="B69" s="8">
        <v>791</v>
      </c>
      <c r="C69" s="12" t="s">
        <v>99</v>
      </c>
      <c r="D69" s="12"/>
      <c r="E69" s="20">
        <f>E70</f>
        <v>763137.97</v>
      </c>
    </row>
    <row r="70" spans="1:5" ht="31.5">
      <c r="A70" s="11" t="s">
        <v>48</v>
      </c>
      <c r="B70" s="8">
        <v>791</v>
      </c>
      <c r="C70" s="12" t="s">
        <v>99</v>
      </c>
      <c r="D70" s="12" t="s">
        <v>23</v>
      </c>
      <c r="E70" s="21">
        <v>763137.97</v>
      </c>
    </row>
    <row r="71" spans="1:5" ht="47.25">
      <c r="A71" s="11" t="s">
        <v>46</v>
      </c>
      <c r="B71" s="8">
        <v>791</v>
      </c>
      <c r="C71" s="12" t="s">
        <v>47</v>
      </c>
      <c r="D71" s="12"/>
      <c r="E71" s="20">
        <f>E72</f>
        <v>3853709.19</v>
      </c>
    </row>
    <row r="72" spans="1:5" ht="31.5">
      <c r="A72" s="11" t="s">
        <v>48</v>
      </c>
      <c r="B72" s="8">
        <v>791</v>
      </c>
      <c r="C72" s="12" t="s">
        <v>47</v>
      </c>
      <c r="D72" s="12" t="s">
        <v>49</v>
      </c>
      <c r="E72" s="21">
        <v>3853709.19</v>
      </c>
    </row>
    <row r="73" spans="1:5" ht="63">
      <c r="A73" s="11" t="s">
        <v>70</v>
      </c>
      <c r="B73" s="8">
        <v>791</v>
      </c>
      <c r="C73" s="12" t="s">
        <v>100</v>
      </c>
      <c r="D73" s="12"/>
      <c r="E73" s="20">
        <f>SUM(E74:E75)</f>
        <v>4682541</v>
      </c>
    </row>
    <row r="74" spans="1:5" ht="31.5">
      <c r="A74" s="11" t="s">
        <v>14</v>
      </c>
      <c r="B74" s="8">
        <v>791</v>
      </c>
      <c r="C74" s="12" t="s">
        <v>100</v>
      </c>
      <c r="D74" s="12" t="s">
        <v>15</v>
      </c>
      <c r="E74" s="21">
        <v>2536078.12</v>
      </c>
    </row>
    <row r="75" spans="1:5" ht="31.5">
      <c r="A75" s="11" t="s">
        <v>48</v>
      </c>
      <c r="B75" s="8">
        <v>791</v>
      </c>
      <c r="C75" s="12" t="s">
        <v>100</v>
      </c>
      <c r="D75" s="12" t="s">
        <v>49</v>
      </c>
      <c r="E75" s="21">
        <v>2146462.88</v>
      </c>
    </row>
    <row r="76" spans="1:5" s="14" customFormat="1" ht="63">
      <c r="A76" s="9" t="s">
        <v>50</v>
      </c>
      <c r="B76" s="8">
        <v>791</v>
      </c>
      <c r="C76" s="10" t="s">
        <v>51</v>
      </c>
      <c r="D76" s="10"/>
      <c r="E76" s="19">
        <f>E77+E81</f>
        <v>95738456.34</v>
      </c>
    </row>
    <row r="77" spans="1:5" ht="15.75">
      <c r="A77" s="11" t="s">
        <v>52</v>
      </c>
      <c r="B77" s="8">
        <v>791</v>
      </c>
      <c r="C77" s="12" t="s">
        <v>53</v>
      </c>
      <c r="D77" s="12"/>
      <c r="E77" s="20">
        <f>SUM(E78:E80)</f>
        <v>55470456.99</v>
      </c>
    </row>
    <row r="78" spans="1:5" ht="31.5">
      <c r="A78" s="11" t="s">
        <v>14</v>
      </c>
      <c r="B78" s="8">
        <v>791</v>
      </c>
      <c r="C78" s="12" t="s">
        <v>53</v>
      </c>
      <c r="D78" s="12" t="s">
        <v>15</v>
      </c>
      <c r="E78" s="21">
        <v>54563032.79</v>
      </c>
    </row>
    <row r="79" spans="1:5" ht="15.75">
      <c r="A79" s="11" t="s">
        <v>22</v>
      </c>
      <c r="B79" s="8">
        <v>791</v>
      </c>
      <c r="C79" s="12" t="s">
        <v>53</v>
      </c>
      <c r="D79" s="12" t="s">
        <v>23</v>
      </c>
      <c r="E79" s="21">
        <v>73934.2</v>
      </c>
    </row>
    <row r="80" spans="1:5" ht="31.5">
      <c r="A80" s="11" t="s">
        <v>48</v>
      </c>
      <c r="B80" s="8">
        <v>791</v>
      </c>
      <c r="C80" s="12" t="s">
        <v>53</v>
      </c>
      <c r="D80" s="12" t="s">
        <v>49</v>
      </c>
      <c r="E80" s="21">
        <v>833490</v>
      </c>
    </row>
    <row r="81" spans="1:5" ht="63">
      <c r="A81" s="11" t="s">
        <v>68</v>
      </c>
      <c r="B81" s="8">
        <v>791</v>
      </c>
      <c r="C81" s="12" t="s">
        <v>74</v>
      </c>
      <c r="D81" s="12"/>
      <c r="E81" s="21">
        <f>E82</f>
        <v>40267999.35</v>
      </c>
    </row>
    <row r="82" spans="1:5" ht="31.5">
      <c r="A82" s="11" t="s">
        <v>14</v>
      </c>
      <c r="B82" s="8">
        <v>791</v>
      </c>
      <c r="C82" s="12" t="s">
        <v>74</v>
      </c>
      <c r="D82" s="12" t="s">
        <v>15</v>
      </c>
      <c r="E82" s="21">
        <v>40267999.35</v>
      </c>
    </row>
    <row r="83" spans="1:5" s="14" customFormat="1" ht="31.5">
      <c r="A83" s="9" t="s">
        <v>66</v>
      </c>
      <c r="B83" s="8">
        <v>791</v>
      </c>
      <c r="C83" s="10" t="s">
        <v>72</v>
      </c>
      <c r="D83" s="10"/>
      <c r="E83" s="19">
        <f>E84</f>
        <v>6760</v>
      </c>
    </row>
    <row r="84" spans="1:5" ht="31.5">
      <c r="A84" s="8" t="s">
        <v>67</v>
      </c>
      <c r="B84" s="8">
        <v>791</v>
      </c>
      <c r="C84" s="16" t="s">
        <v>73</v>
      </c>
      <c r="D84" s="16"/>
      <c r="E84" s="20">
        <f>E85</f>
        <v>6760</v>
      </c>
    </row>
    <row r="85" spans="1:5" ht="33">
      <c r="A85" s="15" t="s">
        <v>14</v>
      </c>
      <c r="B85" s="8">
        <v>791</v>
      </c>
      <c r="C85" s="16" t="s">
        <v>73</v>
      </c>
      <c r="D85" s="16" t="s">
        <v>15</v>
      </c>
      <c r="E85" s="21">
        <v>6760</v>
      </c>
    </row>
    <row r="86" spans="1:5" s="14" customFormat="1" ht="31.5">
      <c r="A86" s="9" t="s">
        <v>87</v>
      </c>
      <c r="B86" s="8">
        <v>791</v>
      </c>
      <c r="C86" s="10" t="s">
        <v>101</v>
      </c>
      <c r="D86" s="10"/>
      <c r="E86" s="19">
        <f>E87+E90</f>
        <v>25822423.35</v>
      </c>
    </row>
    <row r="87" spans="1:5" ht="63">
      <c r="A87" s="11" t="s">
        <v>88</v>
      </c>
      <c r="B87" s="8">
        <v>791</v>
      </c>
      <c r="C87" s="12" t="s">
        <v>102</v>
      </c>
      <c r="D87" s="12"/>
      <c r="E87" s="20">
        <f>SUM(E88:E89)</f>
        <v>2484994.35</v>
      </c>
    </row>
    <row r="88" spans="1:5" ht="31.5">
      <c r="A88" s="11" t="s">
        <v>14</v>
      </c>
      <c r="B88" s="8">
        <v>791</v>
      </c>
      <c r="C88" s="12" t="s">
        <v>102</v>
      </c>
      <c r="D88" s="12" t="s">
        <v>15</v>
      </c>
      <c r="E88" s="21">
        <v>2465909.16</v>
      </c>
    </row>
    <row r="89" spans="1:5" ht="31.5">
      <c r="A89" s="11" t="s">
        <v>48</v>
      </c>
      <c r="B89" s="8">
        <v>791</v>
      </c>
      <c r="C89" s="12" t="s">
        <v>102</v>
      </c>
      <c r="D89" s="12" t="s">
        <v>49</v>
      </c>
      <c r="E89" s="21">
        <v>19085.19</v>
      </c>
    </row>
    <row r="90" spans="1:5" ht="47.25">
      <c r="A90" s="11" t="s">
        <v>89</v>
      </c>
      <c r="B90" s="8">
        <v>791</v>
      </c>
      <c r="C90" s="12" t="s">
        <v>103</v>
      </c>
      <c r="D90" s="12"/>
      <c r="E90" s="26">
        <f>SUM(E91:E92)</f>
        <v>23337429</v>
      </c>
    </row>
    <row r="91" spans="1:5" ht="31.5">
      <c r="A91" s="11" t="s">
        <v>14</v>
      </c>
      <c r="B91" s="8">
        <v>791</v>
      </c>
      <c r="C91" s="12" t="s">
        <v>103</v>
      </c>
      <c r="D91" s="12" t="s">
        <v>15</v>
      </c>
      <c r="E91" s="21">
        <v>16983510.23</v>
      </c>
    </row>
    <row r="92" spans="1:5" ht="31.5">
      <c r="A92" s="11" t="s">
        <v>48</v>
      </c>
      <c r="B92" s="8">
        <v>791</v>
      </c>
      <c r="C92" s="12" t="s">
        <v>103</v>
      </c>
      <c r="D92" s="12" t="s">
        <v>49</v>
      </c>
      <c r="E92" s="21">
        <v>6353918.77</v>
      </c>
    </row>
    <row r="93" spans="1:5" s="14" customFormat="1" ht="15.75">
      <c r="A93" s="9" t="s">
        <v>54</v>
      </c>
      <c r="B93" s="9">
        <v>791</v>
      </c>
      <c r="C93" s="10" t="s">
        <v>55</v>
      </c>
      <c r="D93" s="10"/>
      <c r="E93" s="19">
        <f>E94+E96+E98+E100</f>
        <v>635939.28</v>
      </c>
    </row>
    <row r="94" spans="1:5" ht="31.5">
      <c r="A94" s="11" t="s">
        <v>65</v>
      </c>
      <c r="B94" s="8">
        <v>791</v>
      </c>
      <c r="C94" s="12" t="s">
        <v>64</v>
      </c>
      <c r="D94" s="12"/>
      <c r="E94" s="20">
        <f>E95</f>
        <v>123800</v>
      </c>
    </row>
    <row r="95" spans="1:6" ht="33">
      <c r="A95" s="15" t="s">
        <v>14</v>
      </c>
      <c r="B95" s="8">
        <v>791</v>
      </c>
      <c r="C95" s="12" t="s">
        <v>64</v>
      </c>
      <c r="D95" s="12" t="s">
        <v>15</v>
      </c>
      <c r="E95" s="21">
        <v>123800</v>
      </c>
      <c r="F95" s="1" t="s">
        <v>38</v>
      </c>
    </row>
    <row r="96" spans="1:5" ht="15.75">
      <c r="A96" s="11" t="s">
        <v>69</v>
      </c>
      <c r="B96" s="8">
        <v>791</v>
      </c>
      <c r="C96" s="12" t="s">
        <v>75</v>
      </c>
      <c r="D96" s="12"/>
      <c r="E96" s="20">
        <f>E97</f>
        <v>229256.64</v>
      </c>
    </row>
    <row r="97" spans="1:5" ht="31.5">
      <c r="A97" s="11" t="s">
        <v>14</v>
      </c>
      <c r="B97" s="8">
        <v>791</v>
      </c>
      <c r="C97" s="12" t="s">
        <v>75</v>
      </c>
      <c r="D97" s="12" t="s">
        <v>15</v>
      </c>
      <c r="E97" s="21">
        <v>229256.64</v>
      </c>
    </row>
    <row r="98" spans="1:5" ht="15.75">
      <c r="A98" s="8" t="s">
        <v>36</v>
      </c>
      <c r="C98" s="16" t="s">
        <v>98</v>
      </c>
      <c r="D98" s="16"/>
      <c r="E98" s="20">
        <f>E99</f>
        <v>155442.64</v>
      </c>
    </row>
    <row r="99" spans="1:5" ht="15.75">
      <c r="A99" s="11" t="s">
        <v>22</v>
      </c>
      <c r="C99" s="16" t="s">
        <v>98</v>
      </c>
      <c r="D99" s="16" t="s">
        <v>23</v>
      </c>
      <c r="E99" s="21">
        <v>155442.64</v>
      </c>
    </row>
    <row r="100" spans="1:5" ht="31.5">
      <c r="A100" s="11" t="s">
        <v>56</v>
      </c>
      <c r="B100" s="8">
        <v>791</v>
      </c>
      <c r="C100" s="12" t="s">
        <v>57</v>
      </c>
      <c r="D100" s="12"/>
      <c r="E100" s="20">
        <f>E101</f>
        <v>127440</v>
      </c>
    </row>
    <row r="101" spans="1:5" ht="31.5">
      <c r="A101" s="11" t="s">
        <v>14</v>
      </c>
      <c r="B101" s="8">
        <v>791</v>
      </c>
      <c r="C101" s="12" t="s">
        <v>57</v>
      </c>
      <c r="D101" s="12" t="s">
        <v>15</v>
      </c>
      <c r="E101" s="21">
        <v>127440</v>
      </c>
    </row>
  </sheetData>
  <sheetProtection/>
  <mergeCells count="15"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A13"/>
    <mergeCell ref="B12:B13"/>
    <mergeCell ref="C12:C13"/>
    <mergeCell ref="D12:D13"/>
    <mergeCell ref="E12:E13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dcterms:created xsi:type="dcterms:W3CDTF">2017-04-25T06:53:15Z</dcterms:created>
  <dcterms:modified xsi:type="dcterms:W3CDTF">2018-06-04T09:43:13Z</dcterms:modified>
  <cp:category/>
  <cp:version/>
  <cp:contentType/>
  <cp:contentStatus/>
</cp:coreProperties>
</file>