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5" i="3" l="1"/>
  <c r="B12" i="3"/>
  <c r="B8" i="3"/>
  <c r="B7" i="3" l="1"/>
  <c r="B20" i="2"/>
  <c r="B15" i="2"/>
  <c r="B18" i="2"/>
  <c r="B11" i="2"/>
  <c r="B10" i="2" l="1"/>
</calcChain>
</file>

<file path=xl/sharedStrings.xml><?xml version="1.0" encoding="utf-8"?>
<sst xmlns="http://schemas.openxmlformats.org/spreadsheetml/2006/main" count="38" uniqueCount="22">
  <si>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</si>
  <si>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</si>
  <si>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</si>
  <si>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</si>
  <si>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</si>
  <si>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</si>
  <si>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</si>
  <si>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</si>
  <si>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</si>
  <si>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</si>
  <si>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</si>
  <si>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</si>
  <si>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Обслуживание ВДГО</t>
  </si>
  <si>
    <t>Остаток на 01.01.2016г.</t>
  </si>
  <si>
    <t>Вывоз и утилизация мусора, за пользование  контейнерной площадкой</t>
  </si>
  <si>
    <t>Проверка дымоходов и вентканалов в квартирах</t>
  </si>
  <si>
    <t>Отчет ООО УК "АГАТ" за  2016г. о доходах  по содержанию и ремонту общего имущества МКД  по ул. Морозова, д. 14</t>
  </si>
  <si>
    <t xml:space="preserve">Поступило денежных средств ООО "Кристалл", руб. </t>
  </si>
  <si>
    <t>Укладка лежачего полицейского</t>
  </si>
  <si>
    <t>Уборка придомовой территории, транспортные услуги сторонних организаций по очистке дорог от снега</t>
  </si>
  <si>
    <t>Статьи доходов, расходов</t>
  </si>
  <si>
    <t xml:space="preserve">Поступило денежных средств ООО "Кристалл" за размещение оборудования,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</si>
</sst>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opLeftCell="A4" zoomScale="90" zoomScaleNormal="90" workbookViewId="0">
      <selection activeCell="B6" sqref="B6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16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13</v>
      </c>
      <c r="B5" s="12">
        <v>10406</v>
      </c>
    </row>
    <row r="6" spans="1:2" s="4" customFormat="1" ht="40.799999999999997" customHeight="1" x14ac:dyDescent="0.35">
      <c r="A6" s="25" t="s">
        <v>11</v>
      </c>
      <c r="B6" s="19">
        <v>820156</v>
      </c>
    </row>
    <row r="7" spans="1:2" s="4" customFormat="1" ht="40.799999999999997" customHeight="1" x14ac:dyDescent="0.35">
      <c r="A7" s="17" t="s">
        <v>3</v>
      </c>
      <c r="B7" s="19">
        <v>818891</v>
      </c>
    </row>
    <row r="8" spans="1:2" s="4" customFormat="1" ht="40.799999999999997" customHeight="1" x14ac:dyDescent="0.35">
      <c r="A8" s="17" t="s">
        <v>17</v>
      </c>
      <c r="B8" s="19">
        <v>3600</v>
      </c>
    </row>
    <row r="9" spans="1:2" s="8" customFormat="1" ht="40.799999999999997" customHeight="1" x14ac:dyDescent="0.35">
      <c r="A9" s="24" t="s">
        <v>4</v>
      </c>
      <c r="B9" s="26">
        <v>38260</v>
      </c>
    </row>
    <row r="10" spans="1:2" s="4" customFormat="1" ht="40.799999999999997" customHeight="1" x14ac:dyDescent="0.35">
      <c r="A10" s="13" t="s">
        <v>6</v>
      </c>
      <c r="B10" s="16">
        <f>SUM(B11:B19)</f>
        <v>757193.04</v>
      </c>
    </row>
    <row r="11" spans="1:2" s="9" customFormat="1" ht="40.799999999999997" customHeight="1" x14ac:dyDescent="0.35">
      <c r="A11" s="20" t="s">
        <v>14</v>
      </c>
      <c r="B11" s="21">
        <f>54756.01+19237.32</f>
        <v>73993.33</v>
      </c>
    </row>
    <row r="12" spans="1:2" s="11" customFormat="1" ht="40.799999999999997" customHeight="1" x14ac:dyDescent="0.35">
      <c r="A12" s="10" t="s">
        <v>9</v>
      </c>
      <c r="B12" s="23">
        <v>8869.82</v>
      </c>
    </row>
    <row r="13" spans="1:2" s="11" customFormat="1" ht="40.799999999999997" customHeight="1" x14ac:dyDescent="0.35">
      <c r="A13" s="20" t="s">
        <v>10</v>
      </c>
      <c r="B13" s="23">
        <v>12272.43</v>
      </c>
    </row>
    <row r="14" spans="1:2" s="11" customFormat="1" ht="40.799999999999997" customHeight="1" x14ac:dyDescent="0.35">
      <c r="A14" s="20" t="s">
        <v>18</v>
      </c>
      <c r="B14" s="23">
        <v>1376.17</v>
      </c>
    </row>
    <row r="15" spans="1:2" s="11" customFormat="1" ht="40.799999999999997" customHeight="1" x14ac:dyDescent="0.35">
      <c r="A15" s="20" t="s">
        <v>7</v>
      </c>
      <c r="B15" s="23">
        <f>53688+33600+11162.46+14986+50568+26839</f>
        <v>190843.46</v>
      </c>
    </row>
    <row r="16" spans="1:2" s="11" customFormat="1" ht="40.799999999999997" customHeight="1" x14ac:dyDescent="0.35">
      <c r="A16" s="20" t="s">
        <v>15</v>
      </c>
      <c r="B16" s="23">
        <v>11550</v>
      </c>
    </row>
    <row r="17" spans="1:2" s="11" customFormat="1" ht="40.799999999999997" customHeight="1" x14ac:dyDescent="0.35">
      <c r="A17" s="20" t="s">
        <v>12</v>
      </c>
      <c r="B17" s="23">
        <v>9201.83</v>
      </c>
    </row>
    <row r="18" spans="1:2" s="11" customFormat="1" ht="44.4" customHeight="1" x14ac:dyDescent="0.35">
      <c r="A18" s="20" t="s">
        <v>19</v>
      </c>
      <c r="B18" s="23">
        <f>120310+67200</f>
        <v>187510</v>
      </c>
    </row>
    <row r="19" spans="1:2" s="4" customFormat="1" ht="42.6" customHeight="1" x14ac:dyDescent="0.35">
      <c r="A19" s="6" t="s">
        <v>8</v>
      </c>
      <c r="B19" s="22">
        <v>261576</v>
      </c>
    </row>
    <row r="20" spans="1:2" s="4" customFormat="1" ht="40.799999999999997" customHeight="1" x14ac:dyDescent="0.35">
      <c r="A20" s="14" t="s">
        <v>5</v>
      </c>
      <c r="B20" s="15">
        <f>B5+B7+B8-B10</f>
        <v>75703.959999999963</v>
      </c>
    </row>
    <row r="21" spans="1:2" s="4" customFormat="1" ht="32.25" customHeight="1" x14ac:dyDescent="0.35">
      <c r="A21" s="8"/>
      <c r="B21" s="8"/>
    </row>
    <row r="22" spans="1:2" s="4" customFormat="1" x14ac:dyDescent="0.35">
      <c r="A22" s="18" t="s">
        <v>2</v>
      </c>
      <c r="B22" s="18"/>
    </row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90" zoomScaleNormal="90" workbookViewId="0">
      <selection activeCell="A17" sqref="A17:B17"/>
    </sheetView>
  </sheetViews>
  <sheetFormatPr defaultRowHeight="18" x14ac:dyDescent="0.35"/>
  <cols>
    <col min="1" max="1" width="98.77734375" style="7" customWidth="1"/>
    <col min="2" max="2" width="23.5546875" style="7" customWidth="1"/>
    <col min="3" max="16384" width="8.88671875" style="7"/>
  </cols>
  <sheetData>
    <row r="1" spans="1:2" ht="54" customHeight="1" x14ac:dyDescent="0.4">
      <c r="A1" s="27" t="s">
        <v>16</v>
      </c>
      <c r="B1" s="27"/>
    </row>
    <row r="2" spans="1:2" s="4" customFormat="1" ht="40.200000000000003" customHeight="1" x14ac:dyDescent="0.35">
      <c r="A2" s="2" t="s">
        <v>0</v>
      </c>
      <c r="B2" s="3" t="s">
        <v>20</v>
      </c>
    </row>
    <row r="3" spans="1:2" s="4" customFormat="1" ht="40.799999999999997" customHeight="1" x14ac:dyDescent="0.35">
      <c r="A3" s="25" t="s">
        <v>11</v>
      </c>
      <c r="B3" s="19">
        <v>820156</v>
      </c>
    </row>
    <row r="4" spans="1:2" s="4" customFormat="1" ht="40.799999999999997" customHeight="1" x14ac:dyDescent="0.35">
      <c r="A4" s="17" t="s">
        <v>3</v>
      </c>
      <c r="B4" s="19">
        <v>818891</v>
      </c>
    </row>
    <row r="5" spans="1:2" s="4" customFormat="1" ht="40.799999999999997" customHeight="1" x14ac:dyDescent="0.35">
      <c r="A5" s="17" t="s">
        <v>21</v>
      </c>
      <c r="B5" s="19">
        <v>3600</v>
      </c>
    </row>
    <row r="6" spans="1:2" s="8" customFormat="1" ht="40.799999999999997" customHeight="1" x14ac:dyDescent="0.35">
      <c r="A6" s="24" t="s">
        <v>4</v>
      </c>
      <c r="B6" s="26">
        <v>38260</v>
      </c>
    </row>
    <row r="7" spans="1:2" s="4" customFormat="1" ht="40.799999999999997" customHeight="1" x14ac:dyDescent="0.35">
      <c r="A7" s="13" t="s">
        <v>6</v>
      </c>
      <c r="B7" s="16">
        <f>SUM(B8:B16)</f>
        <v>757193.04</v>
      </c>
    </row>
    <row r="8" spans="1:2" s="9" customFormat="1" ht="40.799999999999997" customHeight="1" x14ac:dyDescent="0.35">
      <c r="A8" s="20" t="s">
        <v>14</v>
      </c>
      <c r="B8" s="21">
        <f>54756.01+19237.32</f>
        <v>73993.33</v>
      </c>
    </row>
    <row r="9" spans="1:2" s="11" customFormat="1" ht="40.799999999999997" customHeight="1" x14ac:dyDescent="0.35">
      <c r="A9" s="10" t="s">
        <v>9</v>
      </c>
      <c r="B9" s="23">
        <v>8869.82</v>
      </c>
    </row>
    <row r="10" spans="1:2" s="11" customFormat="1" ht="40.799999999999997" customHeight="1" x14ac:dyDescent="0.35">
      <c r="A10" s="20" t="s">
        <v>10</v>
      </c>
      <c r="B10" s="23">
        <v>12272.43</v>
      </c>
    </row>
    <row r="11" spans="1:2" s="11" customFormat="1" ht="40.799999999999997" customHeight="1" x14ac:dyDescent="0.35">
      <c r="A11" s="20" t="s">
        <v>18</v>
      </c>
      <c r="B11" s="23">
        <v>1376.17</v>
      </c>
    </row>
    <row r="12" spans="1:2" s="11" customFormat="1" ht="40.799999999999997" customHeight="1" x14ac:dyDescent="0.35">
      <c r="A12" s="20" t="s">
        <v>7</v>
      </c>
      <c r="B12" s="23">
        <f>53688+33600+11162.46+14986+50568+26839</f>
        <v>190843.46</v>
      </c>
    </row>
    <row r="13" spans="1:2" s="11" customFormat="1" ht="40.799999999999997" customHeight="1" x14ac:dyDescent="0.35">
      <c r="A13" s="20" t="s">
        <v>15</v>
      </c>
      <c r="B13" s="23">
        <v>11550</v>
      </c>
    </row>
    <row r="14" spans="1:2" s="11" customFormat="1" ht="40.799999999999997" customHeight="1" x14ac:dyDescent="0.35">
      <c r="A14" s="20" t="s">
        <v>12</v>
      </c>
      <c r="B14" s="23">
        <v>9201.83</v>
      </c>
    </row>
    <row r="15" spans="1:2" s="11" customFormat="1" ht="44.4" customHeight="1" x14ac:dyDescent="0.35">
      <c r="A15" s="20" t="s">
        <v>19</v>
      </c>
      <c r="B15" s="23">
        <f>120310+67200</f>
        <v>187510</v>
      </c>
    </row>
    <row r="16" spans="1:2" s="4" customFormat="1" ht="42.6" customHeight="1" x14ac:dyDescent="0.35">
      <c r="A16" s="6" t="s">
        <v>8</v>
      </c>
      <c r="B16" s="22">
        <v>261576</v>
      </c>
    </row>
    <row r="17" spans="1:2" s="4" customFormat="1" x14ac:dyDescent="0.35">
      <c r="A17" s="28" t="s">
        <v>2</v>
      </c>
      <c r="B17" s="28"/>
    </row>
    <row r="18" spans="1:2" s="4" customFormat="1" x14ac:dyDescent="0.35"/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2017-03-17T04:34:21Z</dcterms:modified>
</cp:coreProperties>
</file>