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 без остатков" sheetId="3" r:id="rId2"/>
  </sheets>
  <calcPr calcId="152511"/>
</workbook>
</file>

<file path=xl/calcChain.xml><?xml version="1.0" encoding="utf-8"?>
<calcChain xmlns="http://schemas.openxmlformats.org/spreadsheetml/2006/main">
  <c r="B25" i="3" l="1"/>
  <c r="B21" i="3"/>
  <c r="B20" i="3"/>
  <c r="B18" i="3"/>
  <c r="B16" i="3"/>
  <c r="B7" i="3"/>
  <c r="B30" i="2" l="1"/>
  <c r="B24" i="2"/>
  <c r="B28" i="2"/>
  <c r="B23" i="2"/>
  <c r="B21" i="2"/>
  <c r="B19" i="2"/>
  <c r="B10" i="2" l="1"/>
</calcChain>
</file>

<file path=xl/sharedStrings.xml><?xml version="1.0" encoding="utf-8"?>
<sst xmlns="http://schemas.openxmlformats.org/spreadsheetml/2006/main" count="58" uniqueCount="32">
  <si>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</si>
  <si>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</si>
  <si>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</si>
  <si>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</si>
  <si>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</si>
  <si>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</si>
  <si>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</si>
  <si>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</si>
  <si>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</si>
  <si>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Проверка дымоходов и вентканалов в квартирах</t>
  </si>
  <si>
    <t>Остаток на 01.01.2016г.</t>
  </si>
  <si>
    <t>Измерение электроустановок в МКД</t>
  </si>
  <si>
    <t>Гидравлические испытания системы отопления</t>
  </si>
  <si>
    <t>Начисление населению -  по услугам "Содержание жилого помещения"</t>
  </si>
  <si>
    <t>Уборка придомовой территории, транспортные услуги сторонних организаций по очистке дорог от снега</t>
  </si>
  <si>
    <t>Поступило от администрации за 1 место</t>
  </si>
  <si>
    <t>Отчет ООО УК "АГАТ" за  2016г. о доходах  по содержанию и ремонту общего имущества МКД  по ул. Войкова, д. 119</t>
  </si>
  <si>
    <t>За пользование контейнерной площадкой</t>
  </si>
  <si>
    <t>ОДН по электроэнергии</t>
  </si>
  <si>
    <t>Ревизия системы отопления</t>
  </si>
  <si>
    <t>Дезинсекция подвала</t>
  </si>
  <si>
    <t>Установка малых форм: горка</t>
  </si>
  <si>
    <t>Изготовление и установка перил на входных группах</t>
  </si>
  <si>
    <t>Ремонт козырьков балконных 5-х этажей</t>
  </si>
  <si>
    <t>Установка окон ПВХ в подъездах МКД</t>
  </si>
  <si>
    <t>Устройство ограждения палисадника</t>
  </si>
  <si>
    <t>Завоз песка, земли</t>
  </si>
  <si>
    <t>Оштукатуривание цоколя</t>
  </si>
  <si>
    <t>Обслуживание ВДГО</t>
  </si>
  <si>
    <t>Диагностика газового оборудования для МКД старше 30 лет</t>
  </si>
  <si>
    <t>Поступило от администрации за победу в конкурсе "Лучшее МКД"- 1 место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</si>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</sst>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/>
    <xf numFmtId="2" fontId="6" fillId="2" borderId="1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/>
    <xf numFmtId="0" fontId="10" fillId="0" borderId="2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2" fontId="10" fillId="2" borderId="1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left"/>
    </xf>
    <xf numFmtId="0" fontId="8" fillId="2" borderId="0" xfId="0" applyFont="1" applyFill="1"/>
    <xf numFmtId="0" fontId="10" fillId="0" borderId="1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2" fontId="9" fillId="2" borderId="1" xfId="0" applyNumberFormat="1" applyFont="1" applyFill="1" applyBorder="1"/>
    <xf numFmtId="0" fontId="11" fillId="0" borderId="1" xfId="0" applyFont="1" applyBorder="1"/>
    <xf numFmtId="2" fontId="11" fillId="2" borderId="1" xfId="0" applyNumberFormat="1" applyFont="1" applyFill="1" applyBorder="1"/>
    <xf numFmtId="0" fontId="11" fillId="0" borderId="0" xfId="0" applyFont="1"/>
    <xf numFmtId="2" fontId="11" fillId="0" borderId="1" xfId="0" applyNumberFormat="1" applyFont="1" applyBorder="1"/>
    <xf numFmtId="0" fontId="9" fillId="0" borderId="1" xfId="0" applyFont="1" applyBorder="1" applyAlignment="1">
      <alignment wrapText="1"/>
    </xf>
    <xf numFmtId="2" fontId="8" fillId="0" borderId="1" xfId="0" applyNumberFormat="1" applyFont="1" applyBorder="1" applyAlignment="1"/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3"/>
  <sheetViews>
    <sheetView zoomScale="90" zoomScaleNormal="90" workbookViewId="0">
      <selection activeCell="H12" sqref="H12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8" t="s">
        <v>16</v>
      </c>
      <c r="B2" s="28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10</v>
      </c>
      <c r="B5" s="12">
        <v>57226</v>
      </c>
    </row>
    <row r="6" spans="1:2" s="4" customFormat="1" ht="40.799999999999997" customHeight="1" x14ac:dyDescent="0.35">
      <c r="A6" s="24" t="s">
        <v>13</v>
      </c>
      <c r="B6" s="19">
        <v>1300633</v>
      </c>
    </row>
    <row r="7" spans="1:2" s="4" customFormat="1" ht="40.799999999999997" customHeight="1" x14ac:dyDescent="0.35">
      <c r="A7" s="17" t="s">
        <v>3</v>
      </c>
      <c r="B7" s="25">
        <v>1182340</v>
      </c>
    </row>
    <row r="8" spans="1:2" s="4" customFormat="1" ht="40.799999999999997" customHeight="1" x14ac:dyDescent="0.35">
      <c r="A8" s="17" t="s">
        <v>15</v>
      </c>
      <c r="B8" s="25">
        <v>50000</v>
      </c>
    </row>
    <row r="9" spans="1:2" s="8" customFormat="1" ht="40.799999999999997" customHeight="1" x14ac:dyDescent="0.35">
      <c r="A9" s="23" t="s">
        <v>4</v>
      </c>
      <c r="B9" s="25">
        <v>182808</v>
      </c>
    </row>
    <row r="10" spans="1:2" s="4" customFormat="1" ht="40.799999999999997" customHeight="1" x14ac:dyDescent="0.35">
      <c r="A10" s="13" t="s">
        <v>6</v>
      </c>
      <c r="B10" s="16">
        <f>SUM(B11:B29)</f>
        <v>1469353.24</v>
      </c>
    </row>
    <row r="11" spans="1:2" s="9" customFormat="1" ht="40.799999999999997" customHeight="1" x14ac:dyDescent="0.35">
      <c r="A11" s="20" t="s">
        <v>17</v>
      </c>
      <c r="B11" s="26">
        <v>12200</v>
      </c>
    </row>
    <row r="12" spans="1:2" s="11" customFormat="1" ht="40.799999999999997" customHeight="1" x14ac:dyDescent="0.35">
      <c r="A12" s="10" t="s">
        <v>18</v>
      </c>
      <c r="B12" s="27">
        <v>45210</v>
      </c>
    </row>
    <row r="13" spans="1:2" s="11" customFormat="1" ht="40.799999999999997" customHeight="1" x14ac:dyDescent="0.35">
      <c r="A13" s="20" t="s">
        <v>22</v>
      </c>
      <c r="B13" s="27">
        <v>8076</v>
      </c>
    </row>
    <row r="14" spans="1:2" s="11" customFormat="1" ht="40.799999999999997" customHeight="1" x14ac:dyDescent="0.35">
      <c r="A14" s="20" t="s">
        <v>11</v>
      </c>
      <c r="B14" s="27">
        <v>3132.24</v>
      </c>
    </row>
    <row r="15" spans="1:2" s="11" customFormat="1" ht="40.799999999999997" customHeight="1" x14ac:dyDescent="0.35">
      <c r="A15" s="20" t="s">
        <v>23</v>
      </c>
      <c r="B15" s="27">
        <v>82068</v>
      </c>
    </row>
    <row r="16" spans="1:2" s="11" customFormat="1" ht="40.799999999999997" customHeight="1" x14ac:dyDescent="0.35">
      <c r="A16" s="20" t="s">
        <v>24</v>
      </c>
      <c r="B16" s="27">
        <v>160000</v>
      </c>
    </row>
    <row r="17" spans="1:2" s="11" customFormat="1" ht="40.799999999999997" customHeight="1" x14ac:dyDescent="0.35">
      <c r="A17" s="20" t="s">
        <v>25</v>
      </c>
      <c r="B17" s="27">
        <v>73171</v>
      </c>
    </row>
    <row r="18" spans="1:2" s="11" customFormat="1" ht="40.799999999999997" customHeight="1" x14ac:dyDescent="0.35">
      <c r="A18" s="20" t="s">
        <v>27</v>
      </c>
      <c r="B18" s="27">
        <v>17024</v>
      </c>
    </row>
    <row r="19" spans="1:2" s="11" customFormat="1" ht="40.799999999999997" customHeight="1" x14ac:dyDescent="0.35">
      <c r="A19" s="20" t="s">
        <v>19</v>
      </c>
      <c r="B19" s="27">
        <f>26019+8000</f>
        <v>34019</v>
      </c>
    </row>
    <row r="20" spans="1:2" s="11" customFormat="1" ht="40.799999999999997" customHeight="1" x14ac:dyDescent="0.35">
      <c r="A20" s="20" t="s">
        <v>12</v>
      </c>
      <c r="B20" s="27">
        <v>18444</v>
      </c>
    </row>
    <row r="21" spans="1:2" s="11" customFormat="1" ht="40.799999999999997" customHeight="1" x14ac:dyDescent="0.35">
      <c r="A21" s="20" t="s">
        <v>20</v>
      </c>
      <c r="B21" s="27">
        <f>3840+7680+3840</f>
        <v>15360</v>
      </c>
    </row>
    <row r="22" spans="1:2" s="11" customFormat="1" ht="40.799999999999997" customHeight="1" x14ac:dyDescent="0.35">
      <c r="A22" s="20" t="s">
        <v>21</v>
      </c>
      <c r="B22" s="27">
        <v>15300</v>
      </c>
    </row>
    <row r="23" spans="1:2" s="11" customFormat="1" ht="40.799999999999997" customHeight="1" x14ac:dyDescent="0.35">
      <c r="A23" s="20" t="s">
        <v>26</v>
      </c>
      <c r="B23" s="27">
        <f>699+6000</f>
        <v>6699</v>
      </c>
    </row>
    <row r="24" spans="1:2" s="11" customFormat="1" ht="40.799999999999997" customHeight="1" x14ac:dyDescent="0.35">
      <c r="A24" s="20" t="s">
        <v>7</v>
      </c>
      <c r="B24" s="22">
        <f>165600+48264+77962+15043+61920+41917</f>
        <v>410706</v>
      </c>
    </row>
    <row r="25" spans="1:2" s="11" customFormat="1" ht="28.8" customHeight="1" x14ac:dyDescent="0.35">
      <c r="A25" s="20" t="s">
        <v>9</v>
      </c>
      <c r="B25" s="22">
        <v>15300</v>
      </c>
    </row>
    <row r="26" spans="1:2" s="11" customFormat="1" ht="28.8" customHeight="1" x14ac:dyDescent="0.35">
      <c r="A26" s="20" t="s">
        <v>28</v>
      </c>
      <c r="B26" s="22">
        <v>9763</v>
      </c>
    </row>
    <row r="27" spans="1:2" s="11" customFormat="1" ht="28.8" customHeight="1" x14ac:dyDescent="0.35">
      <c r="A27" s="20" t="s">
        <v>29</v>
      </c>
      <c r="B27" s="22">
        <v>63500</v>
      </c>
    </row>
    <row r="28" spans="1:2" s="11" customFormat="1" ht="42" customHeight="1" x14ac:dyDescent="0.35">
      <c r="A28" s="20" t="s">
        <v>14</v>
      </c>
      <c r="B28" s="22">
        <f>34887+153600</f>
        <v>188487</v>
      </c>
    </row>
    <row r="29" spans="1:2" s="4" customFormat="1" ht="42.6" customHeight="1" x14ac:dyDescent="0.35">
      <c r="A29" s="6" t="s">
        <v>8</v>
      </c>
      <c r="B29" s="21">
        <v>290894</v>
      </c>
    </row>
    <row r="30" spans="1:2" s="4" customFormat="1" ht="40.799999999999997" customHeight="1" x14ac:dyDescent="0.35">
      <c r="A30" s="14" t="s">
        <v>5</v>
      </c>
      <c r="B30" s="15">
        <f>B5+B7+B8-B10</f>
        <v>-179787.24</v>
      </c>
    </row>
    <row r="31" spans="1:2" s="4" customFormat="1" ht="32.25" customHeight="1" x14ac:dyDescent="0.35">
      <c r="A31" s="8"/>
      <c r="B31" s="8"/>
    </row>
    <row r="32" spans="1:2" s="4" customFormat="1" x14ac:dyDescent="0.35">
      <c r="A32" s="18" t="s">
        <v>2</v>
      </c>
      <c r="B32" s="18"/>
    </row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  <row r="39" s="4" customFormat="1" x14ac:dyDescent="0.35"/>
    <row r="40" s="4" customFormat="1" x14ac:dyDescent="0.35"/>
    <row r="41" s="4" customFormat="1" x14ac:dyDescent="0.35"/>
    <row r="42" s="4" customFormat="1" x14ac:dyDescent="0.35"/>
    <row r="43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view="pageBreakPreview" zoomScale="60" zoomScaleNormal="90" workbookViewId="0">
      <selection activeCell="A22" sqref="A22"/>
    </sheetView>
  </sheetViews>
  <sheetFormatPr defaultRowHeight="15.6" x14ac:dyDescent="0.3"/>
  <cols>
    <col min="1" max="1" width="90.77734375" style="30" customWidth="1"/>
    <col min="2" max="2" width="21.77734375" style="30" customWidth="1"/>
    <col min="3" max="16384" width="8.88671875" style="30"/>
  </cols>
  <sheetData>
    <row r="1" spans="1:2" ht="38.4" customHeight="1" x14ac:dyDescent="0.3">
      <c r="A1" s="29" t="s">
        <v>16</v>
      </c>
      <c r="B1" s="29"/>
    </row>
    <row r="2" spans="1:2" s="33" customFormat="1" ht="40.200000000000003" customHeight="1" x14ac:dyDescent="0.3">
      <c r="A2" s="31" t="s">
        <v>0</v>
      </c>
      <c r="B2" s="32" t="s">
        <v>31</v>
      </c>
    </row>
    <row r="3" spans="1:2" s="33" customFormat="1" ht="30" customHeight="1" x14ac:dyDescent="0.3">
      <c r="A3" s="34" t="s">
        <v>13</v>
      </c>
      <c r="B3" s="35">
        <v>1300633</v>
      </c>
    </row>
    <row r="4" spans="1:2" s="33" customFormat="1" ht="27" customHeight="1" x14ac:dyDescent="0.3">
      <c r="A4" s="36" t="s">
        <v>3</v>
      </c>
      <c r="B4" s="37">
        <v>1182340</v>
      </c>
    </row>
    <row r="5" spans="1:2" s="33" customFormat="1" ht="40.799999999999997" customHeight="1" x14ac:dyDescent="0.3">
      <c r="A5" s="34" t="s">
        <v>30</v>
      </c>
      <c r="B5" s="37">
        <v>50000</v>
      </c>
    </row>
    <row r="6" spans="1:2" s="39" customFormat="1" ht="30" customHeight="1" x14ac:dyDescent="0.3">
      <c r="A6" s="38" t="s">
        <v>4</v>
      </c>
      <c r="B6" s="37">
        <v>182808</v>
      </c>
    </row>
    <row r="7" spans="1:2" s="33" customFormat="1" ht="30.6" customHeight="1" x14ac:dyDescent="0.3">
      <c r="A7" s="40" t="s">
        <v>6</v>
      </c>
      <c r="B7" s="41">
        <f>SUM(B8:B26)</f>
        <v>1469353.24</v>
      </c>
    </row>
    <row r="8" spans="1:2" ht="21" customHeight="1" x14ac:dyDescent="0.3">
      <c r="A8" s="42" t="s">
        <v>17</v>
      </c>
      <c r="B8" s="43">
        <v>12200</v>
      </c>
    </row>
    <row r="9" spans="1:2" s="46" customFormat="1" ht="21" customHeight="1" x14ac:dyDescent="0.3">
      <c r="A9" s="44" t="s">
        <v>18</v>
      </c>
      <c r="B9" s="45">
        <v>45210</v>
      </c>
    </row>
    <row r="10" spans="1:2" s="46" customFormat="1" ht="21" customHeight="1" x14ac:dyDescent="0.3">
      <c r="A10" s="42" t="s">
        <v>22</v>
      </c>
      <c r="B10" s="45">
        <v>8076</v>
      </c>
    </row>
    <row r="11" spans="1:2" s="46" customFormat="1" ht="21" customHeight="1" x14ac:dyDescent="0.3">
      <c r="A11" s="42" t="s">
        <v>11</v>
      </c>
      <c r="B11" s="45">
        <v>3132.24</v>
      </c>
    </row>
    <row r="12" spans="1:2" s="46" customFormat="1" ht="21" customHeight="1" x14ac:dyDescent="0.3">
      <c r="A12" s="42" t="s">
        <v>23</v>
      </c>
      <c r="B12" s="45">
        <v>82068</v>
      </c>
    </row>
    <row r="13" spans="1:2" s="46" customFormat="1" ht="21" customHeight="1" x14ac:dyDescent="0.3">
      <c r="A13" s="42" t="s">
        <v>24</v>
      </c>
      <c r="B13" s="45">
        <v>160000</v>
      </c>
    </row>
    <row r="14" spans="1:2" s="46" customFormat="1" ht="21" customHeight="1" x14ac:dyDescent="0.3">
      <c r="A14" s="42" t="s">
        <v>25</v>
      </c>
      <c r="B14" s="45">
        <v>73171</v>
      </c>
    </row>
    <row r="15" spans="1:2" s="46" customFormat="1" ht="21" customHeight="1" x14ac:dyDescent="0.3">
      <c r="A15" s="42" t="s">
        <v>27</v>
      </c>
      <c r="B15" s="45">
        <v>17024</v>
      </c>
    </row>
    <row r="16" spans="1:2" s="46" customFormat="1" ht="21" customHeight="1" x14ac:dyDescent="0.3">
      <c r="A16" s="42" t="s">
        <v>19</v>
      </c>
      <c r="B16" s="45">
        <f>26019+8000</f>
        <v>34019</v>
      </c>
    </row>
    <row r="17" spans="1:2" s="46" customFormat="1" ht="21" customHeight="1" x14ac:dyDescent="0.3">
      <c r="A17" s="42" t="s">
        <v>12</v>
      </c>
      <c r="B17" s="45">
        <v>18444</v>
      </c>
    </row>
    <row r="18" spans="1:2" s="46" customFormat="1" ht="21" customHeight="1" x14ac:dyDescent="0.3">
      <c r="A18" s="42" t="s">
        <v>20</v>
      </c>
      <c r="B18" s="45">
        <f>3840+7680+3840</f>
        <v>15360</v>
      </c>
    </row>
    <row r="19" spans="1:2" s="46" customFormat="1" ht="21" customHeight="1" x14ac:dyDescent="0.3">
      <c r="A19" s="42" t="s">
        <v>21</v>
      </c>
      <c r="B19" s="45">
        <v>15300</v>
      </c>
    </row>
    <row r="20" spans="1:2" s="46" customFormat="1" ht="21" customHeight="1" x14ac:dyDescent="0.3">
      <c r="A20" s="42" t="s">
        <v>26</v>
      </c>
      <c r="B20" s="45">
        <f>699+6000</f>
        <v>6699</v>
      </c>
    </row>
    <row r="21" spans="1:2" s="46" customFormat="1" ht="40.799999999999997" customHeight="1" x14ac:dyDescent="0.3">
      <c r="A21" s="42" t="s">
        <v>7</v>
      </c>
      <c r="B21" s="47">
        <f>165600+48264+77962+15043+61920+41917</f>
        <v>410706</v>
      </c>
    </row>
    <row r="22" spans="1:2" s="46" customFormat="1" ht="28.8" customHeight="1" x14ac:dyDescent="0.3">
      <c r="A22" s="42" t="s">
        <v>9</v>
      </c>
      <c r="B22" s="47">
        <v>15300</v>
      </c>
    </row>
    <row r="23" spans="1:2" s="46" customFormat="1" ht="25.8" customHeight="1" x14ac:dyDescent="0.3">
      <c r="A23" s="42" t="s">
        <v>28</v>
      </c>
      <c r="B23" s="47">
        <v>9763</v>
      </c>
    </row>
    <row r="24" spans="1:2" s="46" customFormat="1" ht="22.8" customHeight="1" x14ac:dyDescent="0.3">
      <c r="A24" s="42" t="s">
        <v>29</v>
      </c>
      <c r="B24" s="47">
        <v>63500</v>
      </c>
    </row>
    <row r="25" spans="1:2" s="46" customFormat="1" ht="33" customHeight="1" x14ac:dyDescent="0.3">
      <c r="A25" s="42" t="s">
        <v>14</v>
      </c>
      <c r="B25" s="47">
        <f>34887+153600</f>
        <v>188487</v>
      </c>
    </row>
    <row r="26" spans="1:2" s="33" customFormat="1" ht="40.200000000000003" customHeight="1" x14ac:dyDescent="0.3">
      <c r="A26" s="48" t="s">
        <v>8</v>
      </c>
      <c r="B26" s="49">
        <v>290894</v>
      </c>
    </row>
    <row r="27" spans="1:2" s="33" customFormat="1" x14ac:dyDescent="0.3">
      <c r="A27" s="50" t="s">
        <v>2</v>
      </c>
      <c r="B27" s="50"/>
    </row>
    <row r="28" spans="1:2" s="33" customFormat="1" x14ac:dyDescent="0.3"/>
    <row r="29" spans="1:2" s="33" customFormat="1" x14ac:dyDescent="0.3"/>
    <row r="30" spans="1:2" s="33" customFormat="1" x14ac:dyDescent="0.3"/>
    <row r="31" spans="1:2" s="33" customFormat="1" x14ac:dyDescent="0.3"/>
    <row r="32" spans="1:2" s="33" customFormat="1" x14ac:dyDescent="0.3"/>
    <row r="33" s="33" customFormat="1" x14ac:dyDescent="0.3"/>
    <row r="34" s="33" customFormat="1" x14ac:dyDescent="0.3"/>
    <row r="35" s="33" customFormat="1" x14ac:dyDescent="0.3"/>
    <row r="36" s="33" customFormat="1" x14ac:dyDescent="0.3"/>
    <row r="37" s="33" customFormat="1" x14ac:dyDescent="0.3"/>
    <row r="38" s="33" customFormat="1" x14ac:dyDescent="0.3"/>
  </sheetData>
  <mergeCells count="2">
    <mergeCell ref="A1:B1"/>
    <mergeCell ref="A27:B27"/>
  </mergeCells>
  <pageMargins left="0.9055118110236221" right="0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 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2017-03-17T04:13:30Z</dcterms:modified>
</cp:coreProperties>
</file>