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4" sheetId="1" r:id="rId1"/>
  </sheets>
  <externalReferences>
    <externalReference r:id="rId4"/>
  </externalReferences>
  <definedNames>
    <definedName name="А11">#REF!</definedName>
  </definedNames>
  <calcPr fullCalcOnLoad="1"/>
</workbook>
</file>

<file path=xl/sharedStrings.xml><?xml version="1.0" encoding="utf-8"?>
<sst xmlns="http://schemas.openxmlformats.org/spreadsheetml/2006/main" count="377" uniqueCount="156">
  <si>
    <t>Наименование</t>
  </si>
  <si>
    <t>РзПр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</si>
  <si>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</si>
  <si>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</si>
  <si>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</si>
  <si>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</si>
  <si>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</si>
  <si>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</si>
  <si>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</si>
  <si>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Молодежная политика и оздоровление детей</t>
  </si>
  <si>
    <t>Дорожное хозяйство</t>
  </si>
  <si>
    <t>0409</t>
  </si>
  <si>
    <t>ОБЩЕГОСУДАРСТВЕННЫЕ ВОПРОСЫ</t>
  </si>
  <si>
    <t>НАЦИОНАЛЬНАЯ ЭКОНОМИКА</t>
  </si>
  <si>
    <t>СОЦИАЛЬНАЯ ПОЛИТИКА</t>
  </si>
  <si>
    <t>ОБРАЗОВАНИЕ</t>
  </si>
  <si>
    <t>0100</t>
  </si>
  <si>
    <t>0400</t>
  </si>
  <si>
    <t>0700</t>
  </si>
  <si>
    <t>Другие общегосударственные вопросы</t>
  </si>
  <si>
    <t>0412</t>
  </si>
  <si>
    <t>Другие вопросы в области национальной экономики</t>
  </si>
  <si>
    <t>0113</t>
  </si>
  <si>
    <t>1101</t>
  </si>
  <si>
    <t>ЖИЛИЩНО-КОММУНАЛЬНОЕ ХОЗЯЙСТВО</t>
  </si>
  <si>
    <t>0500</t>
  </si>
  <si>
    <t>Мероприятия в области физической культуры и спорта</t>
  </si>
  <si>
    <t>Благоустройство</t>
  </si>
  <si>
    <t>0503</t>
  </si>
  <si>
    <t>100</t>
  </si>
  <si>
    <t>200</t>
  </si>
  <si>
    <t>800</t>
  </si>
  <si>
    <t>300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</si>
  <si>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</si>
  <si>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</si>
  <si>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</si>
  <si>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</si>
  <si>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3200204</t>
  </si>
  <si>
    <t>2900204</t>
  </si>
  <si>
    <t>2900208</t>
  </si>
  <si>
    <t>3100902</t>
  </si>
  <si>
    <t>2100315</t>
  </si>
  <si>
    <t>600</t>
  </si>
  <si>
    <t>2804187</t>
  </si>
  <si>
    <t>400</t>
  </si>
  <si>
    <t>Глава местной администрации (исполнительно-распорядительного органа муниципального образования)</t>
  </si>
  <si>
    <t>Оценка недвижимости, признание прав и регулирование отношений по государственной собственности</t>
  </si>
  <si>
    <t>Межбюджетные трансферты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</si>
  <si>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</si>
  <si>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</si>
  <si>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Мероприятия по развитию малого и среднего предпринимательства</t>
  </si>
  <si>
    <t>Мероприятия в сфере молодежной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</si>
  <si>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</si>
  <si>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0604345</t>
  </si>
  <si>
    <t>Мероприятия по благоустройству территорий населенных пунктов</t>
  </si>
  <si>
    <t>0504311</t>
  </si>
  <si>
    <t>0201047</t>
  </si>
  <si>
    <t>Мероприятия в области социальной политики</t>
  </si>
  <si>
    <t>0200587</t>
  </si>
  <si>
    <t>0605064</t>
  </si>
  <si>
    <t>0501</t>
  </si>
  <si>
    <t>2400353</t>
  </si>
  <si>
    <t>Жилищное хозяйство</t>
  </si>
  <si>
    <t>0502</t>
  </si>
  <si>
    <t>Коммунальное хозяйство</t>
  </si>
  <si>
    <t>Иные безвозмездные и безвозвратные перечисления</t>
  </si>
  <si>
    <t>0800</t>
  </si>
  <si>
    <t>0801</t>
  </si>
  <si>
    <t>Культура</t>
  </si>
  <si>
    <t>1807204</t>
  </si>
  <si>
    <t>1403</t>
  </si>
  <si>
    <t>Содержание и обслуживание муниципальной казны</t>
  </si>
  <si>
    <t>2400355</t>
  </si>
  <si>
    <t>Мероприятия в области жилищного хозяйства</t>
  </si>
  <si>
    <t>Премирование победителей республиканского конкурса «Лучший многоквартирный дом»</t>
  </si>
  <si>
    <t>(в рублях)</t>
  </si>
  <si>
    <r>
      <t xml:space="preserve">                                                                      </t>
    </r>
    <r>
      <rPr>
        <sz val="12"/>
        <rFont val="Times New Roman"/>
        <family val="1"/>
      </rPr>
      <t xml:space="preserve">Белебеевский район Республики Башкортостан </t>
    </r>
  </si>
  <si>
    <t xml:space="preserve">«Об утверждении отчета об исполнении бюджета городского поселения город Белебей </t>
  </si>
  <si>
    <t>Цс</t>
  </si>
  <si>
    <t>Вр</t>
  </si>
  <si>
    <t>Сумма</t>
  </si>
  <si>
    <t>1002460</t>
  </si>
  <si>
    <t>Учреждения в сфере общегосударственного управления</t>
  </si>
  <si>
    <t>2900299</t>
  </si>
  <si>
    <t>3100904</t>
  </si>
  <si>
    <t>Поддержка коммунального хозяйства</t>
  </si>
  <si>
    <t>2400351</t>
  </si>
  <si>
    <t>Мероприятия в области коммунального хозяйства</t>
  </si>
  <si>
    <t>2400356</t>
  </si>
  <si>
    <t>2400605</t>
  </si>
  <si>
    <t>Учреждения в сфере молодежной политики</t>
  </si>
  <si>
    <t>0504319</t>
  </si>
  <si>
    <t>Дворцы и дома культуры, другие учреждения культуры</t>
  </si>
  <si>
    <t>1804409</t>
  </si>
  <si>
    <t>1804410</t>
  </si>
  <si>
    <t>Музеи и постоянные выставки</t>
  </si>
  <si>
    <t>1804419</t>
  </si>
  <si>
    <t>Библиотеки</t>
  </si>
  <si>
    <t>1804429</t>
  </si>
  <si>
    <t>Кинематография</t>
  </si>
  <si>
    <t>0802</t>
  </si>
  <si>
    <t>Центры спортивной подготовки (сборные команды)</t>
  </si>
  <si>
    <t>2804829</t>
  </si>
  <si>
    <t>9907400</t>
  </si>
  <si>
    <t xml:space="preserve">          Приложение 4</t>
  </si>
  <si>
    <t>к решению  Совета городского поселения город Белебей  муниципального района</t>
  </si>
  <si>
    <t>Белебеевский   район Республики Башкортостан за 2015 год"</t>
  </si>
  <si>
    <t xml:space="preserve">Распределение бюджетных ассигнований   городского поселения город Белебей муниципального района   Белебеевский район  Республики Башкортостан  за 2015 год по разделам, подразделам,  целевым статьям и видам  расходов классификации расходов бюджетов  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</si>
  <si>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</si>
  <si>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</si>
  <si>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программа"Совершенствование деятельности Администрации городского поселения город Белебей муниципального района Белебеевский район Республики Башкортостан"</t>
  </si>
  <si>
    <t>2900000</t>
  </si>
  <si>
    <t>Резервные фонды</t>
  </si>
  <si>
    <t>0111</t>
  </si>
  <si>
    <t>Непрограммные расходы</t>
  </si>
  <si>
    <t>9900000</t>
  </si>
  <si>
    <t>Резервные фонды местных администраций</t>
  </si>
  <si>
    <t>9900750</t>
  </si>
  <si>
    <t>Мероприятия по профилактике правонарушений и борьбе с преступностью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</si>
  <si>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</si>
  <si>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2107216</t>
  </si>
  <si>
    <t>Проведение работ по землеустройству</t>
  </si>
  <si>
    <t>2200333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</si>
  <si>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</si>
  <si>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2309603</t>
  </si>
  <si>
    <t>Капитальные вложения в объекты государственной (муниципальной) собственности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</si>
  <si>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</si>
  <si>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2400361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</si>
  <si>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</si>
  <si>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2407201</t>
  </si>
  <si>
    <t>2707201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</si>
  <si>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</si>
  <si>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2407237</t>
  </si>
  <si>
    <t>Муниципальная программа "Совершенствование  работы с детьми и молодежью в городском поселении город Белебей  муниципального района Белебеевский район Республики Башкортостан"</t>
  </si>
  <si>
    <t>0500000</t>
  </si>
  <si>
    <t>КУЛЬТУРА</t>
  </si>
  <si>
    <t>Государственаая поддержка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</si>
  <si>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</si>
  <si>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1805144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</si>
  <si>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</si>
  <si>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ФИЗИЧЕСКАЯ КУЛЬТУРА И СПОРТ</t>
  </si>
  <si>
    <t>1100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</si>
  <si>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</si>
  <si>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</si>
  <si>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</si>
  <si>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</si>
  <si>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</si>
  <si>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0700000</t>
  </si>
  <si>
    <t>Публикация муниципальных правовых актов и иной официальной информации</t>
  </si>
  <si>
    <t>0706445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</si>
  <si>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</si>
  <si>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</si>
  <si>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</si>
  <si>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0207400</t>
  </si>
  <si>
    <t>500</t>
  </si>
  <si>
    <r>
      <t xml:space="preserve">от  "26" мая  2016 года  </t>
    </r>
    <r>
      <rPr>
        <sz val="12"/>
        <rFont val="Times New Roman"/>
        <family val="1"/>
      </rPr>
      <t>№ 555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</si>
</sst>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Unicode MS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4" fontId="4" fillId="0" borderId="0" xfId="53" applyNumberFormat="1" applyFont="1" applyFill="1" applyBorder="1" applyAlignment="1">
      <alignment horizontal="right"/>
      <protection/>
    </xf>
    <xf numFmtId="0" fontId="4" fillId="0" borderId="0" xfId="53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horizontal="center"/>
      <protection/>
    </xf>
    <xf numFmtId="4" fontId="4" fillId="0" borderId="10" xfId="53" applyNumberFormat="1" applyFont="1" applyFill="1" applyBorder="1" applyAlignment="1">
      <alignment horizontal="center"/>
      <protection/>
    </xf>
    <xf numFmtId="4" fontId="4" fillId="0" borderId="0" xfId="53" applyNumberFormat="1" applyFont="1" applyFill="1" applyBorder="1">
      <alignment/>
      <protection/>
    </xf>
    <xf numFmtId="4" fontId="4" fillId="0" borderId="0" xfId="53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4" fontId="42" fillId="0" borderId="11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0" xfId="53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right" vertical="center"/>
      <protection/>
    </xf>
    <xf numFmtId="0" fontId="4" fillId="0" borderId="0" xfId="53" applyFont="1" applyFill="1" applyBorder="1" applyAlignment="1">
      <alignment horizontal="right" wrapText="1"/>
      <protection/>
    </xf>
    <xf numFmtId="0" fontId="5" fillId="0" borderId="0" xfId="53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ova\&#1052;&#1086;&#1080;%20&#1076;&#1086;&#1082;&#1091;&#1084;&#1077;&#1085;&#1090;&#1099;\&#1056;&#1077;&#1096;&#1077;&#1085;&#1080;&#1103;%20&#1089;&#1086;&#1074;&#1077;&#1090;&#1072;%202014\&#1088;&#1077;&#1096;&#1077;&#1085;&#1080;&#1077;%20&#1086;&#1073;%20&#1080;&#1089;&#1087;&#1086;&#1083;&#1085;&#1077;&#1085;&#1080;&#1080;%20&#1073;&#1102;&#1076;&#1078;&#1077;&#1090;&#1072;%20&#1079;&#1072;%202013%20&#1075;&#1086;&#1076;\&#1055;&#1088;&#1080;&#1083;%201-3%20&#1079;&#1072;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3"/>
      <sheetName val="Прил1"/>
      <sheetName val="Приложение 2 "/>
      <sheetName val="Приложение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46.421875" style="1" customWidth="1"/>
    <col min="2" max="2" width="9.28125" style="2" customWidth="1"/>
    <col min="3" max="3" width="11.00390625" style="2" customWidth="1"/>
    <col min="4" max="4" width="6.421875" style="2" customWidth="1"/>
    <col min="5" max="5" width="16.7109375" style="8" customWidth="1"/>
    <col min="6" max="6" width="16.140625" style="1" customWidth="1"/>
    <col min="7" max="7" width="14.57421875" style="1" customWidth="1"/>
    <col min="8" max="16384" width="9.140625" style="1" customWidth="1"/>
  </cols>
  <sheetData>
    <row r="1" ht="15.75">
      <c r="E1" s="3"/>
    </row>
    <row r="2" ht="15.75">
      <c r="E2" s="3"/>
    </row>
    <row r="3" spans="1:5" ht="15.75">
      <c r="A3" s="39" t="s">
        <v>104</v>
      </c>
      <c r="B3" s="39"/>
      <c r="C3" s="39"/>
      <c r="D3" s="39"/>
      <c r="E3" s="39"/>
    </row>
    <row r="4" spans="1:5" ht="15.75">
      <c r="A4" s="40" t="s">
        <v>105</v>
      </c>
      <c r="B4" s="40"/>
      <c r="C4" s="40"/>
      <c r="D4" s="40"/>
      <c r="E4" s="40"/>
    </row>
    <row r="5" spans="1:5" ht="17.25">
      <c r="A5" s="41" t="s">
        <v>76</v>
      </c>
      <c r="B5" s="41"/>
      <c r="C5" s="41"/>
      <c r="D5" s="41"/>
      <c r="E5" s="41"/>
    </row>
    <row r="6" spans="1:5" ht="15.75">
      <c r="A6" s="40" t="s">
        <v>77</v>
      </c>
      <c r="B6" s="40"/>
      <c r="C6" s="40"/>
      <c r="D6" s="40"/>
      <c r="E6" s="40"/>
    </row>
    <row r="7" spans="1:5" ht="15.75">
      <c r="A7" s="40" t="s">
        <v>106</v>
      </c>
      <c r="B7" s="40"/>
      <c r="C7" s="40"/>
      <c r="D7" s="40"/>
      <c r="E7" s="40"/>
    </row>
    <row r="8" spans="1:6" ht="15.75">
      <c r="A8" s="40" t="s">
        <v>155</v>
      </c>
      <c r="B8" s="40"/>
      <c r="C8" s="40"/>
      <c r="D8" s="40"/>
      <c r="E8" s="40"/>
      <c r="F8" s="4"/>
    </row>
    <row r="10" spans="1:5" ht="15.75">
      <c r="A10" s="38" t="s">
        <v>107</v>
      </c>
      <c r="B10" s="38"/>
      <c r="C10" s="38"/>
      <c r="D10" s="38"/>
      <c r="E10" s="38"/>
    </row>
    <row r="11" ht="15.75">
      <c r="E11" s="3" t="s">
        <v>75</v>
      </c>
    </row>
    <row r="12" spans="1:5" ht="15.75">
      <c r="A12" s="5" t="s">
        <v>0</v>
      </c>
      <c r="B12" s="5" t="s">
        <v>1</v>
      </c>
      <c r="C12" s="5" t="s">
        <v>78</v>
      </c>
      <c r="D12" s="5" t="s">
        <v>79</v>
      </c>
      <c r="E12" s="6" t="s">
        <v>80</v>
      </c>
    </row>
    <row r="13" spans="1:5" ht="14.25" customHeight="1">
      <c r="A13" s="5">
        <v>1</v>
      </c>
      <c r="B13" s="5">
        <v>3</v>
      </c>
      <c r="C13" s="5">
        <v>4</v>
      </c>
      <c r="D13" s="5">
        <v>5</v>
      </c>
      <c r="E13" s="6">
        <v>6</v>
      </c>
    </row>
    <row r="14" spans="1:6" s="11" customFormat="1" ht="15.75">
      <c r="A14" s="9" t="s">
        <v>2</v>
      </c>
      <c r="B14" s="9"/>
      <c r="C14" s="9"/>
      <c r="D14" s="9"/>
      <c r="E14" s="30">
        <f>E15+E47+E60+E84+E91+E108+E114+E125</f>
        <v>244149640.25</v>
      </c>
      <c r="F14" s="10"/>
    </row>
    <row r="15" spans="1:6" s="11" customFormat="1" ht="15.75">
      <c r="A15" s="9" t="s">
        <v>12</v>
      </c>
      <c r="B15" s="12" t="s">
        <v>16</v>
      </c>
      <c r="C15" s="12"/>
      <c r="D15" s="12"/>
      <c r="E15" s="30">
        <f>E20+E25+E33+E37</f>
        <v>17679581.990000002</v>
      </c>
      <c r="F15" s="10"/>
    </row>
    <row r="16" spans="1:6" s="11" customFormat="1" ht="47.25">
      <c r="A16" s="13" t="s">
        <v>108</v>
      </c>
      <c r="B16" s="14" t="s">
        <v>109</v>
      </c>
      <c r="C16" s="14"/>
      <c r="D16" s="14"/>
      <c r="E16" s="31"/>
      <c r="F16" s="10"/>
    </row>
    <row r="17" spans="1:6" s="11" customFormat="1" ht="48.75">
      <c r="A17" s="15" t="s">
        <v>110</v>
      </c>
      <c r="B17" s="14" t="s">
        <v>109</v>
      </c>
      <c r="C17" s="14" t="s">
        <v>111</v>
      </c>
      <c r="D17" s="14"/>
      <c r="E17" s="31"/>
      <c r="F17" s="10"/>
    </row>
    <row r="18" spans="1:6" s="11" customFormat="1" ht="31.5">
      <c r="A18" s="13" t="s">
        <v>33</v>
      </c>
      <c r="B18" s="14" t="s">
        <v>109</v>
      </c>
      <c r="C18" s="14" t="s">
        <v>38</v>
      </c>
      <c r="D18" s="14"/>
      <c r="E18" s="31"/>
      <c r="F18" s="10"/>
    </row>
    <row r="19" spans="1:6" s="11" customFormat="1" ht="94.5">
      <c r="A19" s="16" t="s">
        <v>34</v>
      </c>
      <c r="B19" s="14" t="s">
        <v>109</v>
      </c>
      <c r="C19" s="14" t="s">
        <v>38</v>
      </c>
      <c r="D19" s="14" t="s">
        <v>29</v>
      </c>
      <c r="E19" s="31"/>
      <c r="F19" s="10"/>
    </row>
    <row r="20" spans="1:6" s="11" customFormat="1" ht="63">
      <c r="A20" s="16" t="s">
        <v>7</v>
      </c>
      <c r="B20" s="17" t="s">
        <v>6</v>
      </c>
      <c r="C20" s="18"/>
      <c r="D20" s="18"/>
      <c r="E20" s="28">
        <f>E21</f>
        <v>738483.88</v>
      </c>
      <c r="F20" s="10"/>
    </row>
    <row r="21" spans="1:6" s="11" customFormat="1" ht="31.5">
      <c r="A21" s="16" t="s">
        <v>33</v>
      </c>
      <c r="B21" s="18" t="s">
        <v>6</v>
      </c>
      <c r="C21" s="18" t="s">
        <v>37</v>
      </c>
      <c r="D21" s="18"/>
      <c r="E21" s="29">
        <f>E22+E23</f>
        <v>738483.88</v>
      </c>
      <c r="F21" s="10"/>
    </row>
    <row r="22" spans="1:5" s="11" customFormat="1" ht="94.5">
      <c r="A22" s="16" t="s">
        <v>34</v>
      </c>
      <c r="B22" s="18" t="s">
        <v>6</v>
      </c>
      <c r="C22" s="18" t="s">
        <v>37</v>
      </c>
      <c r="D22" s="18" t="s">
        <v>29</v>
      </c>
      <c r="E22" s="27">
        <v>671171.88</v>
      </c>
    </row>
    <row r="23" spans="1:6" s="11" customFormat="1" ht="31.5">
      <c r="A23" s="16" t="s">
        <v>35</v>
      </c>
      <c r="B23" s="18" t="s">
        <v>6</v>
      </c>
      <c r="C23" s="18" t="s">
        <v>37</v>
      </c>
      <c r="D23" s="18" t="s">
        <v>30</v>
      </c>
      <c r="E23" s="27">
        <v>67312</v>
      </c>
      <c r="F23" s="10"/>
    </row>
    <row r="24" spans="1:6" s="11" customFormat="1" ht="15.75">
      <c r="A24" s="16" t="s">
        <v>36</v>
      </c>
      <c r="B24" s="18" t="s">
        <v>6</v>
      </c>
      <c r="C24" s="18" t="s">
        <v>37</v>
      </c>
      <c r="D24" s="18" t="s">
        <v>31</v>
      </c>
      <c r="E24" s="29"/>
      <c r="F24" s="10"/>
    </row>
    <row r="25" spans="1:6" s="20" customFormat="1" ht="78.75">
      <c r="A25" s="16" t="s">
        <v>3</v>
      </c>
      <c r="B25" s="18" t="s">
        <v>4</v>
      </c>
      <c r="C25" s="18"/>
      <c r="D25" s="18"/>
      <c r="E25" s="28">
        <f>E26+E31</f>
        <v>14977454.47</v>
      </c>
      <c r="F25" s="19"/>
    </row>
    <row r="26" spans="1:6" s="20" customFormat="1" ht="31.5">
      <c r="A26" s="16" t="s">
        <v>33</v>
      </c>
      <c r="B26" s="18" t="s">
        <v>4</v>
      </c>
      <c r="C26" s="18" t="s">
        <v>38</v>
      </c>
      <c r="D26" s="18"/>
      <c r="E26" s="29">
        <f>E27+E28+E29+E30</f>
        <v>13750779.91</v>
      </c>
      <c r="F26" s="19"/>
    </row>
    <row r="27" spans="1:5" s="20" customFormat="1" ht="94.5">
      <c r="A27" s="16" t="s">
        <v>34</v>
      </c>
      <c r="B27" s="18" t="s">
        <v>4</v>
      </c>
      <c r="C27" s="18" t="s">
        <v>38</v>
      </c>
      <c r="D27" s="18" t="s">
        <v>29</v>
      </c>
      <c r="E27" s="27">
        <v>9709038.29</v>
      </c>
    </row>
    <row r="28" spans="1:5" s="20" customFormat="1" ht="31.5">
      <c r="A28" s="16" t="s">
        <v>35</v>
      </c>
      <c r="B28" s="18" t="s">
        <v>4</v>
      </c>
      <c r="C28" s="18" t="s">
        <v>38</v>
      </c>
      <c r="D28" s="18" t="s">
        <v>30</v>
      </c>
      <c r="E28" s="27">
        <v>3942197.41</v>
      </c>
    </row>
    <row r="29" spans="1:6" s="20" customFormat="1" ht="31.5">
      <c r="A29" s="16" t="s">
        <v>48</v>
      </c>
      <c r="B29" s="18" t="s">
        <v>4</v>
      </c>
      <c r="C29" s="18" t="s">
        <v>38</v>
      </c>
      <c r="D29" s="18" t="s">
        <v>32</v>
      </c>
      <c r="E29" s="29"/>
      <c r="F29" s="19"/>
    </row>
    <row r="30" spans="1:6" s="20" customFormat="1" ht="15.75">
      <c r="A30" s="16" t="s">
        <v>36</v>
      </c>
      <c r="B30" s="18" t="s">
        <v>4</v>
      </c>
      <c r="C30" s="18" t="s">
        <v>38</v>
      </c>
      <c r="D30" s="18" t="s">
        <v>31</v>
      </c>
      <c r="E30" s="26">
        <v>99544.21</v>
      </c>
      <c r="F30" s="19"/>
    </row>
    <row r="31" spans="1:6" s="20" customFormat="1" ht="47.25">
      <c r="A31" s="16" t="s">
        <v>45</v>
      </c>
      <c r="B31" s="18" t="s">
        <v>4</v>
      </c>
      <c r="C31" s="18" t="s">
        <v>39</v>
      </c>
      <c r="D31" s="18"/>
      <c r="E31" s="29">
        <f>E32</f>
        <v>1226674.56</v>
      </c>
      <c r="F31" s="19"/>
    </row>
    <row r="32" spans="1:5" s="20" customFormat="1" ht="94.5">
      <c r="A32" s="16" t="s">
        <v>34</v>
      </c>
      <c r="B32" s="18" t="s">
        <v>4</v>
      </c>
      <c r="C32" s="18" t="s">
        <v>39</v>
      </c>
      <c r="D32" s="18" t="s">
        <v>29</v>
      </c>
      <c r="E32" s="27">
        <v>1226674.56</v>
      </c>
    </row>
    <row r="33" spans="1:5" s="19" customFormat="1" ht="15.75">
      <c r="A33" s="16" t="s">
        <v>112</v>
      </c>
      <c r="B33" s="18" t="s">
        <v>113</v>
      </c>
      <c r="C33" s="18"/>
      <c r="D33" s="18"/>
      <c r="E33" s="28">
        <f>E34</f>
        <v>0</v>
      </c>
    </row>
    <row r="34" spans="1:5" s="19" customFormat="1" ht="15.75">
      <c r="A34" s="16" t="s">
        <v>114</v>
      </c>
      <c r="B34" s="18" t="s">
        <v>113</v>
      </c>
      <c r="C34" s="18" t="s">
        <v>115</v>
      </c>
      <c r="D34" s="18"/>
      <c r="E34" s="29">
        <f>E35</f>
        <v>0</v>
      </c>
    </row>
    <row r="35" spans="1:5" s="19" customFormat="1" ht="15.75">
      <c r="A35" s="16" t="s">
        <v>116</v>
      </c>
      <c r="B35" s="18" t="s">
        <v>113</v>
      </c>
      <c r="C35" s="18" t="s">
        <v>117</v>
      </c>
      <c r="D35" s="18"/>
      <c r="E35" s="29">
        <f>E36</f>
        <v>0</v>
      </c>
    </row>
    <row r="36" spans="1:5" s="19" customFormat="1" ht="15.75">
      <c r="A36" s="16" t="s">
        <v>36</v>
      </c>
      <c r="B36" s="18" t="s">
        <v>113</v>
      </c>
      <c r="C36" s="18" t="s">
        <v>117</v>
      </c>
      <c r="D36" s="18" t="s">
        <v>31</v>
      </c>
      <c r="E36" s="29"/>
    </row>
    <row r="37" spans="1:5" s="19" customFormat="1" ht="15.75">
      <c r="A37" s="16" t="s">
        <v>19</v>
      </c>
      <c r="B37" s="18" t="s">
        <v>22</v>
      </c>
      <c r="C37" s="18"/>
      <c r="D37" s="18"/>
      <c r="E37" s="28">
        <f>E38+E40+E43+E45</f>
        <v>1963643.6400000001</v>
      </c>
    </row>
    <row r="38" spans="1:5" s="19" customFormat="1" ht="31.5">
      <c r="A38" s="13" t="s">
        <v>118</v>
      </c>
      <c r="B38" s="21" t="s">
        <v>22</v>
      </c>
      <c r="C38" s="21" t="s">
        <v>81</v>
      </c>
      <c r="D38" s="21"/>
      <c r="E38" s="29">
        <f>E39</f>
        <v>138060</v>
      </c>
    </row>
    <row r="39" spans="1:5" s="19" customFormat="1" ht="31.5">
      <c r="A39" s="13" t="s">
        <v>35</v>
      </c>
      <c r="B39" s="21" t="s">
        <v>22</v>
      </c>
      <c r="C39" s="21" t="s">
        <v>81</v>
      </c>
      <c r="D39" s="21" t="s">
        <v>30</v>
      </c>
      <c r="E39" s="26">
        <v>138060</v>
      </c>
    </row>
    <row r="40" spans="1:5" s="19" customFormat="1" ht="31.5">
      <c r="A40" s="16" t="s">
        <v>82</v>
      </c>
      <c r="B40" s="18" t="s">
        <v>22</v>
      </c>
      <c r="C40" s="18" t="s">
        <v>83</v>
      </c>
      <c r="D40" s="18"/>
      <c r="E40" s="29">
        <f>E41+E42</f>
        <v>1092417.28</v>
      </c>
    </row>
    <row r="41" spans="1:5" s="19" customFormat="1" ht="94.5">
      <c r="A41" s="16" t="s">
        <v>34</v>
      </c>
      <c r="B41" s="18" t="s">
        <v>22</v>
      </c>
      <c r="C41" s="18" t="s">
        <v>83</v>
      </c>
      <c r="D41" s="18" t="s">
        <v>29</v>
      </c>
      <c r="E41" s="26">
        <v>854567.72</v>
      </c>
    </row>
    <row r="42" spans="1:5" s="19" customFormat="1" ht="31.5">
      <c r="A42" s="16" t="s">
        <v>35</v>
      </c>
      <c r="B42" s="18" t="s">
        <v>22</v>
      </c>
      <c r="C42" s="18" t="s">
        <v>83</v>
      </c>
      <c r="D42" s="18" t="s">
        <v>30</v>
      </c>
      <c r="E42" s="26">
        <v>237849.56</v>
      </c>
    </row>
    <row r="43" spans="1:5" s="19" customFormat="1" ht="47.25">
      <c r="A43" s="16" t="s">
        <v>46</v>
      </c>
      <c r="B43" s="18" t="s">
        <v>22</v>
      </c>
      <c r="C43" s="18" t="s">
        <v>40</v>
      </c>
      <c r="D43" s="18"/>
      <c r="E43" s="29">
        <f>E44</f>
        <v>379541.01</v>
      </c>
    </row>
    <row r="44" spans="1:5" s="20" customFormat="1" ht="31.5">
      <c r="A44" s="16" t="s">
        <v>35</v>
      </c>
      <c r="B44" s="18" t="s">
        <v>22</v>
      </c>
      <c r="C44" s="18" t="s">
        <v>40</v>
      </c>
      <c r="D44" s="18" t="s">
        <v>30</v>
      </c>
      <c r="E44" s="27">
        <v>379541.01</v>
      </c>
    </row>
    <row r="45" spans="1:5" s="19" customFormat="1" ht="31.5">
      <c r="A45" s="16" t="s">
        <v>71</v>
      </c>
      <c r="B45" s="18" t="s">
        <v>22</v>
      </c>
      <c r="C45" s="18" t="s">
        <v>84</v>
      </c>
      <c r="D45" s="18"/>
      <c r="E45" s="29">
        <f>E46</f>
        <v>353625.35</v>
      </c>
    </row>
    <row r="46" spans="1:5" s="19" customFormat="1" ht="31.5">
      <c r="A46" s="16" t="s">
        <v>35</v>
      </c>
      <c r="B46" s="18" t="s">
        <v>22</v>
      </c>
      <c r="C46" s="18" t="s">
        <v>84</v>
      </c>
      <c r="D46" s="18" t="s">
        <v>30</v>
      </c>
      <c r="E46" s="26">
        <v>353625.35</v>
      </c>
    </row>
    <row r="47" spans="1:5" s="19" customFormat="1" ht="15.75">
      <c r="A47" s="9" t="s">
        <v>13</v>
      </c>
      <c r="B47" s="22" t="s">
        <v>17</v>
      </c>
      <c r="C47" s="22"/>
      <c r="D47" s="22"/>
      <c r="E47" s="32">
        <f>E48+E53</f>
        <v>53538629.88</v>
      </c>
    </row>
    <row r="48" spans="1:5" s="19" customFormat="1" ht="15.75">
      <c r="A48" s="16" t="s">
        <v>10</v>
      </c>
      <c r="B48" s="18" t="s">
        <v>11</v>
      </c>
      <c r="C48" s="18"/>
      <c r="D48" s="18"/>
      <c r="E48" s="33">
        <f>E49+E51</f>
        <v>50931184.57</v>
      </c>
    </row>
    <row r="49" spans="1:5" s="19" customFormat="1" ht="15.75">
      <c r="A49" s="16" t="s">
        <v>10</v>
      </c>
      <c r="B49" s="18" t="s">
        <v>11</v>
      </c>
      <c r="C49" s="18" t="s">
        <v>41</v>
      </c>
      <c r="D49" s="18"/>
      <c r="E49" s="29">
        <f>E50</f>
        <v>34335185.6</v>
      </c>
    </row>
    <row r="50" spans="1:5" s="20" customFormat="1" ht="31.5">
      <c r="A50" s="16" t="s">
        <v>35</v>
      </c>
      <c r="B50" s="18" t="s">
        <v>11</v>
      </c>
      <c r="C50" s="18" t="s">
        <v>41</v>
      </c>
      <c r="D50" s="18" t="s">
        <v>30</v>
      </c>
      <c r="E50" s="27">
        <v>34335185.6</v>
      </c>
    </row>
    <row r="51" spans="1:5" s="19" customFormat="1" ht="78.75">
      <c r="A51" s="16" t="s">
        <v>119</v>
      </c>
      <c r="B51" s="18" t="s">
        <v>11</v>
      </c>
      <c r="C51" s="18" t="s">
        <v>120</v>
      </c>
      <c r="D51" s="18"/>
      <c r="E51" s="29">
        <f>E52</f>
        <v>16595998.97</v>
      </c>
    </row>
    <row r="52" spans="1:5" s="19" customFormat="1" ht="31.5">
      <c r="A52" s="16" t="s">
        <v>35</v>
      </c>
      <c r="B52" s="18" t="s">
        <v>11</v>
      </c>
      <c r="C52" s="18" t="s">
        <v>120</v>
      </c>
      <c r="D52" s="18" t="s">
        <v>30</v>
      </c>
      <c r="E52" s="26">
        <v>16595998.97</v>
      </c>
    </row>
    <row r="53" spans="1:5" s="19" customFormat="1" ht="31.5">
      <c r="A53" s="16" t="s">
        <v>21</v>
      </c>
      <c r="B53" s="18" t="s">
        <v>20</v>
      </c>
      <c r="C53" s="18"/>
      <c r="D53" s="18"/>
      <c r="E53" s="33">
        <f>E54+E56+E58</f>
        <v>2607445.31</v>
      </c>
    </row>
    <row r="54" spans="1:5" s="19" customFormat="1" ht="31.5">
      <c r="A54" s="16" t="s">
        <v>50</v>
      </c>
      <c r="B54" s="18" t="s">
        <v>20</v>
      </c>
      <c r="C54" s="18" t="s">
        <v>53</v>
      </c>
      <c r="D54" s="18"/>
      <c r="E54" s="29">
        <f>E55</f>
        <v>300000</v>
      </c>
    </row>
    <row r="55" spans="1:5" s="19" customFormat="1" ht="15.75">
      <c r="A55" s="16" t="s">
        <v>36</v>
      </c>
      <c r="B55" s="18" t="s">
        <v>20</v>
      </c>
      <c r="C55" s="18" t="s">
        <v>53</v>
      </c>
      <c r="D55" s="18" t="s">
        <v>31</v>
      </c>
      <c r="E55" s="26">
        <v>300000</v>
      </c>
    </row>
    <row r="56" spans="1:5" s="20" customFormat="1" ht="31.5">
      <c r="A56" s="16" t="s">
        <v>50</v>
      </c>
      <c r="B56" s="18" t="s">
        <v>20</v>
      </c>
      <c r="C56" s="18" t="s">
        <v>59</v>
      </c>
      <c r="D56" s="18"/>
      <c r="E56" s="34">
        <f>E57</f>
        <v>2107900</v>
      </c>
    </row>
    <row r="57" spans="1:5" s="20" customFormat="1" ht="15.75">
      <c r="A57" s="16" t="s">
        <v>36</v>
      </c>
      <c r="B57" s="18" t="s">
        <v>20</v>
      </c>
      <c r="C57" s="18" t="s">
        <v>59</v>
      </c>
      <c r="D57" s="18" t="s">
        <v>31</v>
      </c>
      <c r="E57" s="27">
        <v>2107900</v>
      </c>
    </row>
    <row r="58" spans="1:5" s="19" customFormat="1" ht="15.75">
      <c r="A58" s="16" t="s">
        <v>121</v>
      </c>
      <c r="B58" s="18" t="s">
        <v>20</v>
      </c>
      <c r="C58" s="18" t="s">
        <v>122</v>
      </c>
      <c r="D58" s="18"/>
      <c r="E58" s="29">
        <f>E59</f>
        <v>199545.31</v>
      </c>
    </row>
    <row r="59" spans="1:5" s="20" customFormat="1" ht="31.5">
      <c r="A59" s="16" t="s">
        <v>35</v>
      </c>
      <c r="B59" s="18" t="s">
        <v>20</v>
      </c>
      <c r="C59" s="18" t="s">
        <v>122</v>
      </c>
      <c r="D59" s="18" t="s">
        <v>30</v>
      </c>
      <c r="E59" s="27">
        <v>199545.31</v>
      </c>
    </row>
    <row r="60" spans="1:5" s="19" customFormat="1" ht="31.5">
      <c r="A60" s="23" t="s">
        <v>24</v>
      </c>
      <c r="B60" s="24" t="s">
        <v>25</v>
      </c>
      <c r="C60" s="24"/>
      <c r="D60" s="24"/>
      <c r="E60" s="32">
        <f>E61+E71+E78</f>
        <v>69818862.36</v>
      </c>
    </row>
    <row r="61" spans="1:5" s="20" customFormat="1" ht="15.75">
      <c r="A61" s="16" t="s">
        <v>62</v>
      </c>
      <c r="B61" s="18" t="s">
        <v>60</v>
      </c>
      <c r="C61" s="18"/>
      <c r="D61" s="18"/>
      <c r="E61" s="35">
        <f>E62+E64+E66+E68</f>
        <v>50362561.11</v>
      </c>
    </row>
    <row r="62" spans="1:5" s="20" customFormat="1" ht="78.75">
      <c r="A62" s="16" t="s">
        <v>123</v>
      </c>
      <c r="B62" s="18" t="s">
        <v>60</v>
      </c>
      <c r="C62" s="18" t="s">
        <v>124</v>
      </c>
      <c r="D62" s="18"/>
      <c r="E62" s="34">
        <f>E63</f>
        <v>48966050</v>
      </c>
    </row>
    <row r="63" spans="1:5" s="20" customFormat="1" ht="47.25">
      <c r="A63" s="16" t="s">
        <v>125</v>
      </c>
      <c r="B63" s="18" t="s">
        <v>60</v>
      </c>
      <c r="C63" s="18" t="s">
        <v>124</v>
      </c>
      <c r="D63" s="18" t="s">
        <v>44</v>
      </c>
      <c r="E63" s="27">
        <v>48966050</v>
      </c>
    </row>
    <row r="64" spans="1:5" s="20" customFormat="1" ht="31.5">
      <c r="A64" s="16" t="s">
        <v>73</v>
      </c>
      <c r="B64" s="18" t="s">
        <v>60</v>
      </c>
      <c r="C64" s="18" t="s">
        <v>61</v>
      </c>
      <c r="D64" s="18"/>
      <c r="E64" s="34">
        <f>E65</f>
        <v>197430.4</v>
      </c>
    </row>
    <row r="65" spans="1:5" s="20" customFormat="1" ht="31.5">
      <c r="A65" s="16" t="s">
        <v>35</v>
      </c>
      <c r="B65" s="18" t="s">
        <v>60</v>
      </c>
      <c r="C65" s="18" t="s">
        <v>61</v>
      </c>
      <c r="D65" s="18" t="s">
        <v>30</v>
      </c>
      <c r="E65" s="27">
        <v>197430.4</v>
      </c>
    </row>
    <row r="66" spans="1:5" s="20" customFormat="1" ht="47.25">
      <c r="A66" s="16" t="s">
        <v>74</v>
      </c>
      <c r="B66" s="18" t="s">
        <v>60</v>
      </c>
      <c r="C66" s="18" t="s">
        <v>72</v>
      </c>
      <c r="D66" s="18"/>
      <c r="E66" s="34">
        <f>E67</f>
        <v>100000</v>
      </c>
    </row>
    <row r="67" spans="1:5" s="20" customFormat="1" ht="15.75">
      <c r="A67" s="16" t="s">
        <v>36</v>
      </c>
      <c r="B67" s="18" t="s">
        <v>60</v>
      </c>
      <c r="C67" s="18" t="s">
        <v>72</v>
      </c>
      <c r="D67" s="18" t="s">
        <v>31</v>
      </c>
      <c r="E67" s="27">
        <v>100000</v>
      </c>
    </row>
    <row r="68" spans="1:5" s="20" customFormat="1" ht="63">
      <c r="A68" s="16" t="s">
        <v>126</v>
      </c>
      <c r="B68" s="18" t="s">
        <v>60</v>
      </c>
      <c r="C68" s="18" t="s">
        <v>127</v>
      </c>
      <c r="D68" s="18"/>
      <c r="E68" s="34">
        <f>E69+E70</f>
        <v>1099080.71</v>
      </c>
    </row>
    <row r="69" spans="1:5" s="20" customFormat="1" ht="31.5">
      <c r="A69" s="16" t="s">
        <v>35</v>
      </c>
      <c r="B69" s="18" t="s">
        <v>60</v>
      </c>
      <c r="C69" s="18" t="s">
        <v>127</v>
      </c>
      <c r="D69" s="18" t="s">
        <v>30</v>
      </c>
      <c r="E69" s="27">
        <v>1099080.71</v>
      </c>
    </row>
    <row r="70" spans="1:5" s="20" customFormat="1" ht="47.25">
      <c r="A70" s="16" t="s">
        <v>49</v>
      </c>
      <c r="B70" s="18" t="s">
        <v>60</v>
      </c>
      <c r="C70" s="18" t="s">
        <v>127</v>
      </c>
      <c r="D70" s="18" t="s">
        <v>42</v>
      </c>
      <c r="E70" s="34"/>
    </row>
    <row r="71" spans="1:5" s="20" customFormat="1" ht="15.75">
      <c r="A71" s="16" t="s">
        <v>64</v>
      </c>
      <c r="B71" s="18" t="s">
        <v>63</v>
      </c>
      <c r="C71" s="18"/>
      <c r="D71" s="18"/>
      <c r="E71" s="35">
        <f>E72+E74+E76</f>
        <v>2913853.96</v>
      </c>
    </row>
    <row r="72" spans="1:5" s="20" customFormat="1" ht="15.75">
      <c r="A72" s="16" t="s">
        <v>85</v>
      </c>
      <c r="B72" s="18" t="s">
        <v>63</v>
      </c>
      <c r="C72" s="18" t="s">
        <v>86</v>
      </c>
      <c r="D72" s="18"/>
      <c r="E72" s="34">
        <f>E73</f>
        <v>602710.83</v>
      </c>
    </row>
    <row r="73" spans="1:5" s="20" customFormat="1" ht="15.75">
      <c r="A73" s="16" t="s">
        <v>36</v>
      </c>
      <c r="B73" s="18" t="s">
        <v>63</v>
      </c>
      <c r="C73" s="18" t="s">
        <v>86</v>
      </c>
      <c r="D73" s="18" t="s">
        <v>31</v>
      </c>
      <c r="E73" s="27">
        <v>602710.83</v>
      </c>
    </row>
    <row r="74" spans="1:5" s="20" customFormat="1" ht="31.5">
      <c r="A74" s="16" t="s">
        <v>87</v>
      </c>
      <c r="B74" s="18" t="s">
        <v>63</v>
      </c>
      <c r="C74" s="18" t="s">
        <v>88</v>
      </c>
      <c r="D74" s="18"/>
      <c r="E74" s="34">
        <f>E75</f>
        <v>1360002.2</v>
      </c>
    </row>
    <row r="75" spans="1:5" s="20" customFormat="1" ht="31.5">
      <c r="A75" s="16" t="s">
        <v>35</v>
      </c>
      <c r="B75" s="18" t="s">
        <v>63</v>
      </c>
      <c r="C75" s="18" t="s">
        <v>88</v>
      </c>
      <c r="D75" s="18" t="s">
        <v>30</v>
      </c>
      <c r="E75" s="27">
        <v>1360002.2</v>
      </c>
    </row>
    <row r="76" spans="1:5" s="20" customFormat="1" ht="78.75">
      <c r="A76" s="16" t="s">
        <v>128</v>
      </c>
      <c r="B76" s="18" t="s">
        <v>63</v>
      </c>
      <c r="C76" s="18" t="s">
        <v>129</v>
      </c>
      <c r="D76" s="18"/>
      <c r="E76" s="34">
        <f>E77</f>
        <v>951140.93</v>
      </c>
    </row>
    <row r="77" spans="1:5" s="20" customFormat="1" ht="31.5">
      <c r="A77" s="16" t="s">
        <v>35</v>
      </c>
      <c r="B77" s="18" t="s">
        <v>63</v>
      </c>
      <c r="C77" s="18" t="s">
        <v>130</v>
      </c>
      <c r="D77" s="18" t="s">
        <v>30</v>
      </c>
      <c r="E77" s="27">
        <v>951140.93</v>
      </c>
    </row>
    <row r="78" spans="1:5" s="20" customFormat="1" ht="15.75">
      <c r="A78" s="16" t="s">
        <v>27</v>
      </c>
      <c r="B78" s="18" t="s">
        <v>28</v>
      </c>
      <c r="C78" s="18"/>
      <c r="D78" s="18"/>
      <c r="E78" s="35">
        <f>E79+E82</f>
        <v>16542447.290000001</v>
      </c>
    </row>
    <row r="79" spans="1:5" s="20" customFormat="1" ht="31.5">
      <c r="A79" s="16" t="s">
        <v>54</v>
      </c>
      <c r="B79" s="18" t="s">
        <v>28</v>
      </c>
      <c r="C79" s="18" t="s">
        <v>89</v>
      </c>
      <c r="D79" s="18"/>
      <c r="E79" s="34">
        <f>E80+E81</f>
        <v>16042447.290000001</v>
      </c>
    </row>
    <row r="80" spans="1:5" s="20" customFormat="1" ht="31.5">
      <c r="A80" s="16" t="s">
        <v>35</v>
      </c>
      <c r="B80" s="18" t="s">
        <v>28</v>
      </c>
      <c r="C80" s="18" t="s">
        <v>89</v>
      </c>
      <c r="D80" s="18" t="s">
        <v>30</v>
      </c>
      <c r="E80" s="27">
        <v>15477069.74</v>
      </c>
    </row>
    <row r="81" spans="1:5" s="20" customFormat="1" ht="47.25">
      <c r="A81" s="16" t="s">
        <v>125</v>
      </c>
      <c r="B81" s="18" t="s">
        <v>28</v>
      </c>
      <c r="C81" s="18" t="s">
        <v>89</v>
      </c>
      <c r="D81" s="18" t="s">
        <v>44</v>
      </c>
      <c r="E81" s="27">
        <v>565377.55</v>
      </c>
    </row>
    <row r="82" spans="1:5" s="20" customFormat="1" ht="63">
      <c r="A82" s="16" t="s">
        <v>131</v>
      </c>
      <c r="B82" s="18" t="s">
        <v>28</v>
      </c>
      <c r="C82" s="18" t="s">
        <v>132</v>
      </c>
      <c r="D82" s="18"/>
      <c r="E82" s="34">
        <f>E83</f>
        <v>500000</v>
      </c>
    </row>
    <row r="83" spans="1:5" s="20" customFormat="1" ht="31.5">
      <c r="A83" s="16" t="s">
        <v>35</v>
      </c>
      <c r="B83" s="18" t="s">
        <v>28</v>
      </c>
      <c r="C83" s="18" t="s">
        <v>132</v>
      </c>
      <c r="D83" s="18" t="s">
        <v>30</v>
      </c>
      <c r="E83" s="27">
        <v>500000</v>
      </c>
    </row>
    <row r="84" spans="1:5" s="20" customFormat="1" ht="15.75">
      <c r="A84" s="9" t="s">
        <v>15</v>
      </c>
      <c r="B84" s="22" t="s">
        <v>18</v>
      </c>
      <c r="C84" s="22"/>
      <c r="D84" s="22"/>
      <c r="E84" s="36">
        <f>E85</f>
        <v>3178604.64</v>
      </c>
    </row>
    <row r="85" spans="1:5" s="20" customFormat="1" ht="15.75">
      <c r="A85" s="16" t="s">
        <v>9</v>
      </c>
      <c r="B85" s="18" t="s">
        <v>8</v>
      </c>
      <c r="C85" s="18"/>
      <c r="D85" s="18"/>
      <c r="E85" s="34">
        <f>E86</f>
        <v>3178604.64</v>
      </c>
    </row>
    <row r="86" spans="1:5" s="20" customFormat="1" ht="48.75">
      <c r="A86" s="25" t="s">
        <v>133</v>
      </c>
      <c r="B86" s="18" t="s">
        <v>8</v>
      </c>
      <c r="C86" s="18" t="s">
        <v>134</v>
      </c>
      <c r="D86" s="18"/>
      <c r="E86" s="34">
        <f>E87+E89</f>
        <v>3178604.64</v>
      </c>
    </row>
    <row r="87" spans="1:5" s="20" customFormat="1" ht="15.75">
      <c r="A87" s="16" t="s">
        <v>51</v>
      </c>
      <c r="B87" s="18" t="s">
        <v>8</v>
      </c>
      <c r="C87" s="18" t="s">
        <v>55</v>
      </c>
      <c r="D87" s="18"/>
      <c r="E87" s="34">
        <f>E88</f>
        <v>50000</v>
      </c>
    </row>
    <row r="88" spans="1:5" s="20" customFormat="1" ht="31.5">
      <c r="A88" s="16" t="s">
        <v>35</v>
      </c>
      <c r="B88" s="18" t="s">
        <v>8</v>
      </c>
      <c r="C88" s="18" t="s">
        <v>55</v>
      </c>
      <c r="D88" s="18" t="s">
        <v>30</v>
      </c>
      <c r="E88" s="27">
        <v>50000</v>
      </c>
    </row>
    <row r="89" spans="1:5" s="20" customFormat="1" ht="15.75">
      <c r="A89" s="16" t="s">
        <v>90</v>
      </c>
      <c r="B89" s="18" t="s">
        <v>8</v>
      </c>
      <c r="C89" s="18" t="s">
        <v>91</v>
      </c>
      <c r="D89" s="18"/>
      <c r="E89" s="34">
        <f>E90</f>
        <v>3128604.64</v>
      </c>
    </row>
    <row r="90" spans="1:5" s="20" customFormat="1" ht="47.25">
      <c r="A90" s="16" t="s">
        <v>49</v>
      </c>
      <c r="B90" s="18" t="s">
        <v>8</v>
      </c>
      <c r="C90" s="18" t="s">
        <v>91</v>
      </c>
      <c r="D90" s="18" t="s">
        <v>42</v>
      </c>
      <c r="E90" s="27">
        <v>3128604.64</v>
      </c>
    </row>
    <row r="91" spans="1:5" s="20" customFormat="1" ht="15.75">
      <c r="A91" s="9" t="s">
        <v>135</v>
      </c>
      <c r="B91" s="22" t="s">
        <v>66</v>
      </c>
      <c r="C91" s="22"/>
      <c r="D91" s="22"/>
      <c r="E91" s="37">
        <f>E92+E105</f>
        <v>55987807.67</v>
      </c>
    </row>
    <row r="92" spans="1:5" s="20" customFormat="1" ht="15.75">
      <c r="A92" s="16" t="s">
        <v>68</v>
      </c>
      <c r="B92" s="18" t="s">
        <v>67</v>
      </c>
      <c r="C92" s="18"/>
      <c r="D92" s="18"/>
      <c r="E92" s="35">
        <f>E93+E95+E97+E99+E101+E103</f>
        <v>51137807.67</v>
      </c>
    </row>
    <row r="93" spans="1:5" s="20" customFormat="1" ht="31.5">
      <c r="A93" s="16" t="s">
        <v>92</v>
      </c>
      <c r="B93" s="18" t="s">
        <v>67</v>
      </c>
      <c r="C93" s="18" t="s">
        <v>93</v>
      </c>
      <c r="D93" s="18"/>
      <c r="E93" s="34">
        <f>E94</f>
        <v>21189685.55</v>
      </c>
    </row>
    <row r="94" spans="1:5" s="20" customFormat="1" ht="47.25">
      <c r="A94" s="16" t="s">
        <v>49</v>
      </c>
      <c r="B94" s="18" t="s">
        <v>67</v>
      </c>
      <c r="C94" s="18" t="s">
        <v>93</v>
      </c>
      <c r="D94" s="18" t="s">
        <v>42</v>
      </c>
      <c r="E94" s="27">
        <v>21189685.55</v>
      </c>
    </row>
    <row r="95" spans="1:5" s="20" customFormat="1" ht="15.75">
      <c r="A95" s="16" t="s">
        <v>95</v>
      </c>
      <c r="B95" s="18" t="s">
        <v>67</v>
      </c>
      <c r="C95" s="18" t="s">
        <v>96</v>
      </c>
      <c r="D95" s="18"/>
      <c r="E95" s="34">
        <f>E96</f>
        <v>4121317.75</v>
      </c>
    </row>
    <row r="96" spans="1:5" s="20" customFormat="1" ht="47.25">
      <c r="A96" s="16" t="s">
        <v>49</v>
      </c>
      <c r="B96" s="18" t="s">
        <v>67</v>
      </c>
      <c r="C96" s="18" t="s">
        <v>96</v>
      </c>
      <c r="D96" s="18" t="s">
        <v>42</v>
      </c>
      <c r="E96" s="27">
        <v>4121317.75</v>
      </c>
    </row>
    <row r="97" spans="1:5" s="20" customFormat="1" ht="15.75">
      <c r="A97" s="16" t="s">
        <v>97</v>
      </c>
      <c r="B97" s="18" t="s">
        <v>67</v>
      </c>
      <c r="C97" s="18" t="s">
        <v>98</v>
      </c>
      <c r="D97" s="18"/>
      <c r="E97" s="34">
        <f>E98</f>
        <v>13375217.37</v>
      </c>
    </row>
    <row r="98" spans="1:5" s="20" customFormat="1" ht="47.25">
      <c r="A98" s="16" t="s">
        <v>49</v>
      </c>
      <c r="B98" s="18" t="s">
        <v>67</v>
      </c>
      <c r="C98" s="18" t="s">
        <v>98</v>
      </c>
      <c r="D98" s="18" t="s">
        <v>42</v>
      </c>
      <c r="E98" s="27">
        <v>13375217.37</v>
      </c>
    </row>
    <row r="99" spans="1:5" s="20" customFormat="1" ht="31.5">
      <c r="A99" s="16" t="s">
        <v>136</v>
      </c>
      <c r="B99" s="18" t="s">
        <v>67</v>
      </c>
      <c r="C99" s="18" t="s">
        <v>94</v>
      </c>
      <c r="D99" s="18"/>
      <c r="E99" s="34">
        <f>E100</f>
        <v>5133000</v>
      </c>
    </row>
    <row r="100" spans="1:5" s="20" customFormat="1" ht="15.75">
      <c r="A100" s="16" t="s">
        <v>36</v>
      </c>
      <c r="B100" s="18" t="s">
        <v>67</v>
      </c>
      <c r="C100" s="18" t="s">
        <v>94</v>
      </c>
      <c r="D100" s="18" t="s">
        <v>31</v>
      </c>
      <c r="E100" s="27">
        <v>5133000</v>
      </c>
    </row>
    <row r="101" spans="1:5" s="20" customFormat="1" ht="78.75">
      <c r="A101" s="16" t="s">
        <v>137</v>
      </c>
      <c r="B101" s="18" t="s">
        <v>67</v>
      </c>
      <c r="C101" s="18" t="s">
        <v>138</v>
      </c>
      <c r="D101" s="18"/>
      <c r="E101" s="34">
        <f>E102</f>
        <v>30500</v>
      </c>
    </row>
    <row r="102" spans="1:5" s="20" customFormat="1" ht="47.25">
      <c r="A102" s="16" t="s">
        <v>49</v>
      </c>
      <c r="B102" s="18" t="s">
        <v>67</v>
      </c>
      <c r="C102" s="18" t="s">
        <v>138</v>
      </c>
      <c r="D102" s="18" t="s">
        <v>42</v>
      </c>
      <c r="E102" s="27">
        <v>30500</v>
      </c>
    </row>
    <row r="103" spans="1:5" s="20" customFormat="1" ht="110.25">
      <c r="A103" s="16" t="s">
        <v>139</v>
      </c>
      <c r="B103" s="18" t="s">
        <v>67</v>
      </c>
      <c r="C103" s="18" t="s">
        <v>69</v>
      </c>
      <c r="D103" s="18"/>
      <c r="E103" s="34">
        <f>E104</f>
        <v>7288087</v>
      </c>
    </row>
    <row r="104" spans="1:5" s="20" customFormat="1" ht="47.25">
      <c r="A104" s="16" t="s">
        <v>49</v>
      </c>
      <c r="B104" s="18" t="s">
        <v>67</v>
      </c>
      <c r="C104" s="18" t="s">
        <v>69</v>
      </c>
      <c r="D104" s="18" t="s">
        <v>42</v>
      </c>
      <c r="E104" s="27">
        <v>7288087</v>
      </c>
    </row>
    <row r="105" spans="1:5" s="20" customFormat="1" ht="15.75">
      <c r="A105" s="16" t="s">
        <v>99</v>
      </c>
      <c r="B105" s="18" t="s">
        <v>100</v>
      </c>
      <c r="C105" s="18"/>
      <c r="D105" s="18"/>
      <c r="E105" s="35">
        <f>E106</f>
        <v>4850000</v>
      </c>
    </row>
    <row r="106" spans="1:5" s="20" customFormat="1" ht="31.5">
      <c r="A106" s="16" t="s">
        <v>136</v>
      </c>
      <c r="B106" s="18" t="s">
        <v>100</v>
      </c>
      <c r="C106" s="18" t="s">
        <v>94</v>
      </c>
      <c r="D106" s="18"/>
      <c r="E106" s="34">
        <f>E107</f>
        <v>4850000</v>
      </c>
    </row>
    <row r="107" spans="1:5" s="20" customFormat="1" ht="15.75">
      <c r="A107" s="16" t="s">
        <v>36</v>
      </c>
      <c r="B107" s="18" t="s">
        <v>100</v>
      </c>
      <c r="C107" s="18" t="s">
        <v>94</v>
      </c>
      <c r="D107" s="18" t="s">
        <v>31</v>
      </c>
      <c r="E107" s="27">
        <v>4850000</v>
      </c>
    </row>
    <row r="108" spans="1:5" s="20" customFormat="1" ht="15.75">
      <c r="A108" s="9" t="s">
        <v>14</v>
      </c>
      <c r="B108" s="22">
        <v>1000</v>
      </c>
      <c r="C108" s="22"/>
      <c r="D108" s="22"/>
      <c r="E108" s="36">
        <f>E109</f>
        <v>1325755.48</v>
      </c>
    </row>
    <row r="109" spans="1:5" s="20" customFormat="1" ht="15.75">
      <c r="A109" s="16" t="s">
        <v>5</v>
      </c>
      <c r="B109" s="18">
        <v>1003</v>
      </c>
      <c r="C109" s="18"/>
      <c r="D109" s="18"/>
      <c r="E109" s="34">
        <f>E110+E112</f>
        <v>1325755.48</v>
      </c>
    </row>
    <row r="110" spans="1:5" s="20" customFormat="1" ht="63">
      <c r="A110" s="16" t="s">
        <v>52</v>
      </c>
      <c r="B110" s="18">
        <v>1003</v>
      </c>
      <c r="C110" s="18" t="s">
        <v>56</v>
      </c>
      <c r="D110" s="18"/>
      <c r="E110" s="34">
        <f>E111</f>
        <v>533755.48</v>
      </c>
    </row>
    <row r="111" spans="1:5" s="20" customFormat="1" ht="31.5">
      <c r="A111" s="16" t="s">
        <v>48</v>
      </c>
      <c r="B111" s="18">
        <v>1003</v>
      </c>
      <c r="C111" s="18" t="s">
        <v>56</v>
      </c>
      <c r="D111" s="18" t="s">
        <v>32</v>
      </c>
      <c r="E111" s="27">
        <v>533755.48</v>
      </c>
    </row>
    <row r="112" spans="1:5" s="20" customFormat="1" ht="31.5">
      <c r="A112" s="16" t="s">
        <v>57</v>
      </c>
      <c r="B112" s="18">
        <v>1003</v>
      </c>
      <c r="C112" s="18" t="s">
        <v>58</v>
      </c>
      <c r="D112" s="18"/>
      <c r="E112" s="34">
        <f>E113</f>
        <v>792000</v>
      </c>
    </row>
    <row r="113" spans="1:5" s="20" customFormat="1" ht="15.75">
      <c r="A113" s="16" t="s">
        <v>36</v>
      </c>
      <c r="B113" s="18">
        <v>1003</v>
      </c>
      <c r="C113" s="18" t="s">
        <v>58</v>
      </c>
      <c r="D113" s="18" t="s">
        <v>31</v>
      </c>
      <c r="E113" s="27">
        <v>792000</v>
      </c>
    </row>
    <row r="114" spans="1:5" s="20" customFormat="1" ht="15.75">
      <c r="A114" s="9" t="s">
        <v>140</v>
      </c>
      <c r="B114" s="22" t="s">
        <v>141</v>
      </c>
      <c r="C114" s="22"/>
      <c r="D114" s="22"/>
      <c r="E114" s="37">
        <f>E115</f>
        <v>20700093.94</v>
      </c>
    </row>
    <row r="115" spans="1:5" s="20" customFormat="1" ht="31.5">
      <c r="A115" s="16" t="s">
        <v>26</v>
      </c>
      <c r="B115" s="18" t="s">
        <v>23</v>
      </c>
      <c r="C115" s="18"/>
      <c r="D115" s="18"/>
      <c r="E115" s="34">
        <f>E116+E118</f>
        <v>20700093.94</v>
      </c>
    </row>
    <row r="116" spans="1:5" s="20" customFormat="1" ht="31.5">
      <c r="A116" s="16" t="s">
        <v>26</v>
      </c>
      <c r="B116" s="18" t="s">
        <v>23</v>
      </c>
      <c r="C116" s="18" t="s">
        <v>43</v>
      </c>
      <c r="D116" s="18"/>
      <c r="E116" s="34">
        <f>E117</f>
        <v>300000</v>
      </c>
    </row>
    <row r="117" spans="1:5" s="20" customFormat="1" ht="31.5">
      <c r="A117" s="16" t="s">
        <v>35</v>
      </c>
      <c r="B117" s="18" t="s">
        <v>23</v>
      </c>
      <c r="C117" s="18" t="s">
        <v>43</v>
      </c>
      <c r="D117" s="18" t="s">
        <v>30</v>
      </c>
      <c r="E117" s="27">
        <v>300000</v>
      </c>
    </row>
    <row r="118" spans="1:5" s="20" customFormat="1" ht="31.5">
      <c r="A118" s="16" t="s">
        <v>101</v>
      </c>
      <c r="B118" s="18" t="s">
        <v>23</v>
      </c>
      <c r="C118" s="18" t="s">
        <v>102</v>
      </c>
      <c r="D118" s="18"/>
      <c r="E118" s="34">
        <f>E119</f>
        <v>20400093.94</v>
      </c>
    </row>
    <row r="119" spans="1:5" s="20" customFormat="1" ht="47.25">
      <c r="A119" s="16" t="s">
        <v>49</v>
      </c>
      <c r="B119" s="18" t="s">
        <v>23</v>
      </c>
      <c r="C119" s="18" t="s">
        <v>102</v>
      </c>
      <c r="D119" s="18" t="s">
        <v>42</v>
      </c>
      <c r="E119" s="27">
        <v>20400093.94</v>
      </c>
    </row>
    <row r="120" spans="1:5" s="20" customFormat="1" ht="31.5">
      <c r="A120" s="9" t="s">
        <v>142</v>
      </c>
      <c r="B120" s="22" t="s">
        <v>143</v>
      </c>
      <c r="C120" s="22"/>
      <c r="D120" s="22"/>
      <c r="E120" s="37"/>
    </row>
    <row r="121" spans="1:5" s="20" customFormat="1" ht="15.75">
      <c r="A121" s="16" t="s">
        <v>144</v>
      </c>
      <c r="B121" s="18" t="s">
        <v>145</v>
      </c>
      <c r="C121" s="18"/>
      <c r="D121" s="18"/>
      <c r="E121" s="34"/>
    </row>
    <row r="122" spans="1:5" s="20" customFormat="1" ht="78.75">
      <c r="A122" s="16" t="s">
        <v>146</v>
      </c>
      <c r="B122" s="18" t="s">
        <v>145</v>
      </c>
      <c r="C122" s="18" t="s">
        <v>147</v>
      </c>
      <c r="D122" s="18"/>
      <c r="E122" s="34"/>
    </row>
    <row r="123" spans="1:5" s="20" customFormat="1" ht="31.5">
      <c r="A123" s="16" t="s">
        <v>148</v>
      </c>
      <c r="B123" s="18" t="s">
        <v>145</v>
      </c>
      <c r="C123" s="18" t="s">
        <v>149</v>
      </c>
      <c r="D123" s="18"/>
      <c r="E123" s="34"/>
    </row>
    <row r="124" spans="1:5" s="20" customFormat="1" ht="31.5">
      <c r="A124" s="16" t="s">
        <v>35</v>
      </c>
      <c r="B124" s="18" t="s">
        <v>145</v>
      </c>
      <c r="C124" s="18" t="s">
        <v>149</v>
      </c>
      <c r="D124" s="18" t="s">
        <v>30</v>
      </c>
      <c r="E124" s="34"/>
    </row>
    <row r="125" spans="1:5" s="20" customFormat="1" ht="78.75">
      <c r="A125" s="9" t="s">
        <v>150</v>
      </c>
      <c r="B125" s="22" t="s">
        <v>151</v>
      </c>
      <c r="C125" s="22"/>
      <c r="D125" s="22"/>
      <c r="E125" s="37">
        <f>E126</f>
        <v>21920304.29</v>
      </c>
    </row>
    <row r="126" spans="1:5" s="20" customFormat="1" ht="47.25">
      <c r="A126" s="16" t="s">
        <v>152</v>
      </c>
      <c r="B126" s="18" t="s">
        <v>70</v>
      </c>
      <c r="C126" s="18"/>
      <c r="D126" s="18"/>
      <c r="E126" s="34">
        <f>E127+E129</f>
        <v>21920304.29</v>
      </c>
    </row>
    <row r="127" spans="1:5" s="20" customFormat="1" ht="31.5">
      <c r="A127" s="16" t="s">
        <v>65</v>
      </c>
      <c r="B127" s="18" t="s">
        <v>70</v>
      </c>
      <c r="C127" s="18" t="s">
        <v>153</v>
      </c>
      <c r="D127" s="18"/>
      <c r="E127" s="34">
        <f>E128</f>
        <v>66976.93</v>
      </c>
    </row>
    <row r="128" spans="1:5" s="20" customFormat="1" ht="15.75">
      <c r="A128" s="16" t="s">
        <v>47</v>
      </c>
      <c r="B128" s="18" t="s">
        <v>70</v>
      </c>
      <c r="C128" s="18" t="s">
        <v>153</v>
      </c>
      <c r="D128" s="18" t="s">
        <v>154</v>
      </c>
      <c r="E128" s="27">
        <v>66976.93</v>
      </c>
    </row>
    <row r="129" spans="1:5" s="20" customFormat="1" ht="31.5">
      <c r="A129" s="16" t="s">
        <v>65</v>
      </c>
      <c r="B129" s="18" t="s">
        <v>70</v>
      </c>
      <c r="C129" s="18" t="s">
        <v>103</v>
      </c>
      <c r="D129" s="18"/>
      <c r="E129" s="34">
        <f>E130</f>
        <v>21853327.36</v>
      </c>
    </row>
    <row r="130" spans="1:5" s="20" customFormat="1" ht="15.75">
      <c r="A130" s="16" t="s">
        <v>47</v>
      </c>
      <c r="B130" s="18" t="s">
        <v>70</v>
      </c>
      <c r="C130" s="18" t="s">
        <v>103</v>
      </c>
      <c r="D130" s="18" t="s">
        <v>154</v>
      </c>
      <c r="E130" s="27">
        <v>21853327.36</v>
      </c>
    </row>
    <row r="131" spans="2:5" ht="15.75">
      <c r="B131" s="1"/>
      <c r="C131" s="1"/>
      <c r="D131" s="1"/>
      <c r="E131" s="7"/>
    </row>
    <row r="132" spans="2:5" ht="15.75">
      <c r="B132" s="1"/>
      <c r="C132" s="1"/>
      <c r="D132" s="1"/>
      <c r="E132" s="7"/>
    </row>
    <row r="133" spans="2:5" ht="15.75">
      <c r="B133" s="1"/>
      <c r="C133" s="1"/>
      <c r="D133" s="1"/>
      <c r="E133" s="7"/>
    </row>
    <row r="134" spans="2:5" ht="15.75">
      <c r="B134" s="1"/>
      <c r="C134" s="1"/>
      <c r="D134" s="1"/>
      <c r="E134" s="7"/>
    </row>
    <row r="135" spans="2:5" ht="15.75">
      <c r="B135" s="1"/>
      <c r="C135" s="1"/>
      <c r="D135" s="1"/>
      <c r="E135" s="7"/>
    </row>
    <row r="136" spans="2:5" ht="15.75">
      <c r="B136" s="1"/>
      <c r="C136" s="1"/>
      <c r="D136" s="1"/>
      <c r="E136" s="7"/>
    </row>
    <row r="137" spans="2:5" ht="15.75">
      <c r="B137" s="1"/>
      <c r="C137" s="1"/>
      <c r="D137" s="1"/>
      <c r="E137" s="7"/>
    </row>
  </sheetData>
  <sheetProtection/>
  <mergeCells count="7">
    <mergeCell ref="A10:E10"/>
    <mergeCell ref="A3:E3"/>
    <mergeCell ref="A4:E4"/>
    <mergeCell ref="A5:E5"/>
    <mergeCell ref="A6:E6"/>
    <mergeCell ref="A7:E7"/>
    <mergeCell ref="A8:E8"/>
  </mergeCells>
  <printOptions/>
  <pageMargins left="0.5511811023622047" right="0.07874015748031496" top="0.35433070866141736" bottom="0.23622047244094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Кутина_А_П</cp:lastModifiedBy>
  <cp:lastPrinted>2016-05-30T06:16:47Z</cp:lastPrinted>
  <dcterms:created xsi:type="dcterms:W3CDTF">1996-10-08T23:32:33Z</dcterms:created>
  <dcterms:modified xsi:type="dcterms:W3CDTF">2016-05-30T06:17:21Z</dcterms:modified>
  <cp:category/>
  <cp:version/>
  <cp:contentType/>
  <cp:contentStatus/>
</cp:coreProperties>
</file>